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3820"/>
  <mc:AlternateContent xmlns:mc="http://schemas.openxmlformats.org/markup-compatibility/2006">
    <mc:Choice Requires="x15">
      <x15ac:absPath xmlns:x15ac="http://schemas.microsoft.com/office/spreadsheetml/2010/11/ac" url="D:\Documents\vrwc-results\"/>
    </mc:Choice>
  </mc:AlternateContent>
  <xr:revisionPtr revIDLastSave="0" documentId="13_ncr:1_{0DDEF5F6-4FCB-48B6-AB79-CDC0E75717D2}" xr6:coauthVersionLast="41" xr6:coauthVersionMax="41" xr10:uidLastSave="{00000000-0000-0000-0000-000000000000}"/>
  <bookViews>
    <workbookView xWindow="-120" yWindow="-120" windowWidth="38640" windowHeight="15840" activeTab="1" xr2:uid="{00000000-000D-0000-FFFF-FFFF00000000}"/>
  </bookViews>
  <sheets>
    <sheet name="sheet1" sheetId="1" r:id="rId1"/>
    <sheet name="Sheet2" sheetId="2" r:id="rId2"/>
  </sheets>
  <calcPr calcId="181029"/>
  <webPublishing codePage="1251"/>
</workbook>
</file>

<file path=xl/calcChain.xml><?xml version="1.0" encoding="utf-8"?>
<calcChain xmlns="http://schemas.openxmlformats.org/spreadsheetml/2006/main">
  <c r="S5" i="2" l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AI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L39" i="2"/>
  <c r="S36" i="2"/>
  <c r="S37" i="2"/>
  <c r="S38" i="2"/>
  <c r="S35" i="2"/>
  <c r="AA31" i="2"/>
  <c r="AA34" i="2"/>
  <c r="AA29" i="2"/>
  <c r="AA25" i="2"/>
  <c r="AA26" i="2"/>
  <c r="AA33" i="2"/>
  <c r="AA30" i="2"/>
  <c r="AA32" i="2"/>
  <c r="AA27" i="2"/>
  <c r="AA28" i="2"/>
  <c r="AA24" i="2"/>
  <c r="AI23" i="2"/>
  <c r="AP9" i="2"/>
  <c r="AP7" i="2"/>
  <c r="AP13" i="2"/>
  <c r="AP6" i="2"/>
  <c r="AP18" i="2"/>
  <c r="AP11" i="2"/>
  <c r="AP12" i="2"/>
  <c r="AP16" i="2"/>
  <c r="AP10" i="2"/>
  <c r="AP15" i="2"/>
  <c r="AP14" i="2"/>
  <c r="AP19" i="2"/>
  <c r="AP22" i="2"/>
  <c r="AP21" i="2"/>
  <c r="AP8" i="2"/>
  <c r="AP17" i="2"/>
  <c r="AP5" i="2"/>
  <c r="AP20" i="2"/>
  <c r="AW21" i="1"/>
  <c r="AW30" i="1"/>
  <c r="AW17" i="1"/>
  <c r="AW5" i="1"/>
  <c r="AW19" i="1"/>
  <c r="AW25" i="1"/>
  <c r="AW8" i="1"/>
  <c r="AW20" i="1"/>
  <c r="AW22" i="1"/>
  <c r="AW10" i="1"/>
  <c r="AW33" i="1"/>
  <c r="AW12" i="1"/>
  <c r="AW23" i="1"/>
  <c r="AW31" i="1"/>
  <c r="AW28" i="1"/>
  <c r="AW27" i="1"/>
  <c r="AW13" i="1"/>
  <c r="AW7" i="1"/>
</calcChain>
</file>

<file path=xl/sharedStrings.xml><?xml version="1.0" encoding="utf-8"?>
<sst xmlns="http://schemas.openxmlformats.org/spreadsheetml/2006/main" count="2348" uniqueCount="697">
  <si>
    <t>EventDescr</t>
  </si>
  <si>
    <t>First name</t>
  </si>
  <si>
    <t>Last name</t>
  </si>
  <si>
    <t>Gender</t>
  </si>
  <si>
    <t>Age category</t>
  </si>
  <si>
    <t>Finish time</t>
  </si>
  <si>
    <t>Start 1 Split Time</t>
  </si>
  <si>
    <t>1km Race Time</t>
  </si>
  <si>
    <t>1km Split Time</t>
  </si>
  <si>
    <t>Finish1 Race Time</t>
  </si>
  <si>
    <t>Finish1 Split Time</t>
  </si>
  <si>
    <t>Intervals 2x1</t>
  </si>
  <si>
    <t>Heather</t>
  </si>
  <si>
    <t>Carr</t>
  </si>
  <si>
    <t>Female</t>
  </si>
  <si>
    <t>Masters 60+</t>
  </si>
  <si>
    <t>00:12:42.3</t>
  </si>
  <si>
    <t>00:00:03</t>
  </si>
  <si>
    <t>00:00:03</t>
  </si>
  <si>
    <t>00:06:19</t>
  </si>
  <si>
    <t>00:06:16</t>
  </si>
  <si>
    <t>00:12:43</t>
  </si>
  <si>
    <t>00:06:25</t>
  </si>
  <si>
    <t>Intervals 2x1</t>
  </si>
  <si>
    <t>Mark</t>
  </si>
  <si>
    <t>Donahoo</t>
  </si>
  <si>
    <t>Male</t>
  </si>
  <si>
    <t>Masters 60+</t>
  </si>
  <si>
    <t>00:11:43.5</t>
  </si>
  <si>
    <t>00:00:04</t>
  </si>
  <si>
    <t>00:00:04</t>
  </si>
  <si>
    <t>00:05:51</t>
  </si>
  <si>
    <t>00:05:48</t>
  </si>
  <si>
    <t>00:11:44</t>
  </si>
  <si>
    <t>00:05:53</t>
  </si>
  <si>
    <t>Intervals 2x1</t>
  </si>
  <si>
    <t>Rebecca</t>
  </si>
  <si>
    <t>Henderson</t>
  </si>
  <si>
    <t>Female</t>
  </si>
  <si>
    <t>VRWC U18</t>
  </si>
  <si>
    <t>00:09:26.9</t>
  </si>
  <si>
    <t>00:00:02</t>
  </si>
  <si>
    <t>00:00:02</t>
  </si>
  <si>
    <t>00:04:36</t>
  </si>
  <si>
    <t>00:04:35</t>
  </si>
  <si>
    <t>00:09:27</t>
  </si>
  <si>
    <t>00:04:51</t>
  </si>
  <si>
    <t>Intervals 2x1</t>
  </si>
  <si>
    <t>Geoff</t>
  </si>
  <si>
    <t>Barrow</t>
  </si>
  <si>
    <t>Male</t>
  </si>
  <si>
    <t>Masters 60+</t>
  </si>
  <si>
    <t>00:14:27.3</t>
  </si>
  <si>
    <t>00:00:04</t>
  </si>
  <si>
    <t>00:07:06</t>
  </si>
  <si>
    <t>00:07:03</t>
  </si>
  <si>
    <t>00:14:28</t>
  </si>
  <si>
    <t>00:07:22</t>
  </si>
  <si>
    <t>Intervals 2x1</t>
  </si>
  <si>
    <t>Gwen</t>
  </si>
  <si>
    <t>Steed</t>
  </si>
  <si>
    <t>Female</t>
  </si>
  <si>
    <t>Masters 60+</t>
  </si>
  <si>
    <t>00:14:00.0</t>
  </si>
  <si>
    <t>00:00:03</t>
  </si>
  <si>
    <t>00:06:57</t>
  </si>
  <si>
    <t>00:06:55</t>
  </si>
  <si>
    <t>00:14:00</t>
  </si>
  <si>
    <t>00:07:04</t>
  </si>
  <si>
    <t>Intervals 2x1</t>
  </si>
  <si>
    <t>Andrew</t>
  </si>
  <si>
    <t>Jamieson</t>
  </si>
  <si>
    <t>Male</t>
  </si>
  <si>
    <t>Masters 60+</t>
  </si>
  <si>
    <t>00:11:13.3</t>
  </si>
  <si>
    <t>00:00:03</t>
  </si>
  <si>
    <t>00:05:35</t>
  </si>
  <si>
    <t>00:05:32</t>
  </si>
  <si>
    <t>00:11:14</t>
  </si>
  <si>
    <t>00:05:40</t>
  </si>
  <si>
    <t>Intervals 2x1</t>
  </si>
  <si>
    <t>Fraser</t>
  </si>
  <si>
    <t>Saunder</t>
  </si>
  <si>
    <t>Male</t>
  </si>
  <si>
    <t>VRWC U16</t>
  </si>
  <si>
    <t>00:09:26.8</t>
  </si>
  <si>
    <t>00:00:00</t>
  </si>
  <si>
    <t>00:00:00</t>
  </si>
  <si>
    <t>00:04:37</t>
  </si>
  <si>
    <t>00:04:37</t>
  </si>
  <si>
    <t>00:09:27</t>
  </si>
  <si>
    <t>00:04:51</t>
  </si>
  <si>
    <t>Intervals 2x1</t>
  </si>
  <si>
    <t>Alison</t>
  </si>
  <si>
    <t>Thompson</t>
  </si>
  <si>
    <t>Female</t>
  </si>
  <si>
    <t>Masters 60+</t>
  </si>
  <si>
    <t>00:11:59.4</t>
  </si>
  <si>
    <t>00:00:02</t>
  </si>
  <si>
    <t>00:05:52</t>
  </si>
  <si>
    <t>00:05:51</t>
  </si>
  <si>
    <t>00:12:00</t>
  </si>
  <si>
    <t>00:06:08</t>
  </si>
  <si>
    <t>Intervals 2x1</t>
  </si>
  <si>
    <t>Donna-Marie</t>
  </si>
  <si>
    <t>Elms</t>
  </si>
  <si>
    <t>Female</t>
  </si>
  <si>
    <t>Masters 40-59</t>
  </si>
  <si>
    <t>00:12:20.0</t>
  </si>
  <si>
    <t>00:00:02</t>
  </si>
  <si>
    <t>00:05:55</t>
  </si>
  <si>
    <t>00:05:54</t>
  </si>
  <si>
    <t>00:12:20</t>
  </si>
  <si>
    <t>00:06:26</t>
  </si>
  <si>
    <t>Intervals 2x1</t>
  </si>
  <si>
    <t>Paul</t>
  </si>
  <si>
    <t>Kennedy</t>
  </si>
  <si>
    <t>Male</t>
  </si>
  <si>
    <t>Masters 60+</t>
  </si>
  <si>
    <t>00:11:53.0</t>
  </si>
  <si>
    <t>00:00:04</t>
  </si>
  <si>
    <t>00:05:58</t>
  </si>
  <si>
    <t>00:05:55</t>
  </si>
  <si>
    <t>00:11:53</t>
  </si>
  <si>
    <t>00:05:56</t>
  </si>
  <si>
    <t>Intervals 2x1</t>
  </si>
  <si>
    <t>Kyle</t>
  </si>
  <si>
    <t>Swan</t>
  </si>
  <si>
    <t>Male</t>
  </si>
  <si>
    <t>VRWC U20</t>
  </si>
  <si>
    <t>00:08:52.4</t>
  </si>
  <si>
    <t>00:00:02</t>
  </si>
  <si>
    <t>00:04:27</t>
  </si>
  <si>
    <t>00:04:25</t>
  </si>
  <si>
    <t>00:08:53</t>
  </si>
  <si>
    <t>00:04:27</t>
  </si>
  <si>
    <t>Intervals 2x1</t>
  </si>
  <si>
    <t>Karyn</t>
  </si>
  <si>
    <t>O'Neill</t>
  </si>
  <si>
    <t>Female</t>
  </si>
  <si>
    <t>Masters 60+</t>
  </si>
  <si>
    <t>00:13:50.7</t>
  </si>
  <si>
    <t>00:00:04</t>
  </si>
  <si>
    <t>00:06:55</t>
  </si>
  <si>
    <t>00:06:51</t>
  </si>
  <si>
    <t>00:13:51</t>
  </si>
  <si>
    <t>00:06:57</t>
  </si>
  <si>
    <t>Intervals 2x1</t>
  </si>
  <si>
    <t>Kaylah</t>
  </si>
  <si>
    <t>Heikkila-Dubowik</t>
  </si>
  <si>
    <t>Female</t>
  </si>
  <si>
    <t>VRWC U14</t>
  </si>
  <si>
    <t>00:11:54.1</t>
  </si>
  <si>
    <t>00:00:03</t>
  </si>
  <si>
    <t>00:05:56</t>
  </si>
  <si>
    <t>00:05:53</t>
  </si>
  <si>
    <t>00:11:55</t>
  </si>
  <si>
    <t>00:05:59</t>
  </si>
  <si>
    <t>Intervals 2x1</t>
  </si>
  <si>
    <t>Corey</t>
  </si>
  <si>
    <t>Dickson</t>
  </si>
  <si>
    <t>Male</t>
  </si>
  <si>
    <t>VRWC U18</t>
  </si>
  <si>
    <t>00:09:09.0</t>
  </si>
  <si>
    <t>00:00:01</t>
  </si>
  <si>
    <t>00:00:01</t>
  </si>
  <si>
    <t>00:04:32</t>
  </si>
  <si>
    <t>00:04:31</t>
  </si>
  <si>
    <t>00:09:09</t>
  </si>
  <si>
    <t>00:04:38</t>
  </si>
  <si>
    <t>Intervals 2x1</t>
  </si>
  <si>
    <t>Eden</t>
  </si>
  <si>
    <t>Morgan</t>
  </si>
  <si>
    <t>Male</t>
  </si>
  <si>
    <t>VRWC U14</t>
  </si>
  <si>
    <t>00:11:42.3</t>
  </si>
  <si>
    <t>00:00:03</t>
  </si>
  <si>
    <t>00:05:48</t>
  </si>
  <si>
    <t>00:05:46</t>
  </si>
  <si>
    <t>00:11:43</t>
  </si>
  <si>
    <t>00:05:55</t>
  </si>
  <si>
    <t>Intervals 2x1</t>
  </si>
  <si>
    <t>Mark</t>
  </si>
  <si>
    <t>Blackwood</t>
  </si>
  <si>
    <t>Male</t>
  </si>
  <si>
    <t>Masters 40-59</t>
  </si>
  <si>
    <t>00:09:20.0</t>
  </si>
  <si>
    <t>00:00:01</t>
  </si>
  <si>
    <t>00:04:36</t>
  </si>
  <si>
    <t>00:04:35</t>
  </si>
  <si>
    <t>00:09:20</t>
  </si>
  <si>
    <t>00:04:45</t>
  </si>
  <si>
    <t>Intervals 2x1</t>
  </si>
  <si>
    <t>Charlotte</t>
  </si>
  <si>
    <t>Hay</t>
  </si>
  <si>
    <t>Female</t>
  </si>
  <si>
    <t>VRWC U16</t>
  </si>
  <si>
    <t>00:10:37.3</t>
  </si>
  <si>
    <t>00:00:03</t>
  </si>
  <si>
    <t>00:05:08</t>
  </si>
  <si>
    <t>00:05:06</t>
  </si>
  <si>
    <t>00:10:38</t>
  </si>
  <si>
    <t>00:05:30</t>
  </si>
  <si>
    <t>Intervals 2x1</t>
  </si>
  <si>
    <t>Grace</t>
  </si>
  <si>
    <t>Louey</t>
  </si>
  <si>
    <t>Female</t>
  </si>
  <si>
    <t>VRWC U16</t>
  </si>
  <si>
    <t>00:11:53.7</t>
  </si>
  <si>
    <t>00:00:00</t>
  </si>
  <si>
    <t>00:05:49</t>
  </si>
  <si>
    <t>00:05:49</t>
  </si>
  <si>
    <t>00:11:54</t>
  </si>
  <si>
    <t>00:06:06</t>
  </si>
  <si>
    <t>Intervals 2x1</t>
  </si>
  <si>
    <t>Terry</t>
  </si>
  <si>
    <t>O'Neill</t>
  </si>
  <si>
    <t>Male</t>
  </si>
  <si>
    <t>Masters 60+</t>
  </si>
  <si>
    <t>00:13:27.5</t>
  </si>
  <si>
    <t>00:00:02</t>
  </si>
  <si>
    <t>00:06:40</t>
  </si>
  <si>
    <t>00:06:38</t>
  </si>
  <si>
    <t>00:13:28</t>
  </si>
  <si>
    <t>00:06:49</t>
  </si>
  <si>
    <t>Intervals 2x1</t>
  </si>
  <si>
    <t>Mietta</t>
  </si>
  <si>
    <t>Morgan</t>
  </si>
  <si>
    <t>Female</t>
  </si>
  <si>
    <t>VRWC U10</t>
  </si>
  <si>
    <t>00:11:53.5</t>
  </si>
  <si>
    <t>00:00:04</t>
  </si>
  <si>
    <t>00:05:50</t>
  </si>
  <si>
    <t>00:05:47</t>
  </si>
  <si>
    <t>00:11:54</t>
  </si>
  <si>
    <t>00:06:04</t>
  </si>
  <si>
    <t>Intervals 2x1</t>
  </si>
  <si>
    <t>Heath</t>
  </si>
  <si>
    <t>Beveridge</t>
  </si>
  <si>
    <t>Male</t>
  </si>
  <si>
    <t>VRWC U16</t>
  </si>
  <si>
    <t>00:09:28.0</t>
  </si>
  <si>
    <t>00:00:02</t>
  </si>
  <si>
    <t>00:04:38</t>
  </si>
  <si>
    <t>00:04:36</t>
  </si>
  <si>
    <t>00:09:28</t>
  </si>
  <si>
    <t>00:04:51</t>
  </si>
  <si>
    <t>Intervals 2x1</t>
  </si>
  <si>
    <t>Alanna</t>
  </si>
  <si>
    <t>Peart</t>
  </si>
  <si>
    <t>Female</t>
  </si>
  <si>
    <t>VRWC U16</t>
  </si>
  <si>
    <t>00:09:28.3</t>
  </si>
  <si>
    <t>00:00:02</t>
  </si>
  <si>
    <t>00:04:37</t>
  </si>
  <si>
    <t>00:04:35</t>
  </si>
  <si>
    <t>00:09:29</t>
  </si>
  <si>
    <t>00:04:52</t>
  </si>
  <si>
    <t>Intervals 2x1</t>
  </si>
  <si>
    <t>Angus</t>
  </si>
  <si>
    <t>Hay</t>
  </si>
  <si>
    <t>Male</t>
  </si>
  <si>
    <t>VRWC U16</t>
  </si>
  <si>
    <t>00:11:40.0</t>
  </si>
  <si>
    <t>00:00:04</t>
  </si>
  <si>
    <t>00:05:46</t>
  </si>
  <si>
    <t>00:05:43</t>
  </si>
  <si>
    <t>00:11:40</t>
  </si>
  <si>
    <t>00:05:55</t>
  </si>
  <si>
    <t>Intervals 2x1</t>
  </si>
  <si>
    <t>Liam</t>
  </si>
  <si>
    <t>Hutchins</t>
  </si>
  <si>
    <t>Male</t>
  </si>
  <si>
    <t>VRWC U12</t>
  </si>
  <si>
    <t>00:11:37.0</t>
  </si>
  <si>
    <t>00:00:03</t>
  </si>
  <si>
    <t>00:05:46</t>
  </si>
  <si>
    <t>00:05:44</t>
  </si>
  <si>
    <t>00:11:37</t>
  </si>
  <si>
    <t>00:05:52</t>
  </si>
  <si>
    <t>Intervals 2x1</t>
  </si>
  <si>
    <t>Hamish</t>
  </si>
  <si>
    <t>Blackwood</t>
  </si>
  <si>
    <t>Male</t>
  </si>
  <si>
    <t>VRWC U12</t>
  </si>
  <si>
    <t>00:11:48.2</t>
  </si>
  <si>
    <t>00:00:03</t>
  </si>
  <si>
    <t>00:05:49</t>
  </si>
  <si>
    <t>00:05:47</t>
  </si>
  <si>
    <t>00:11:49</t>
  </si>
  <si>
    <t>00:06:00</t>
  </si>
  <si>
    <t>Intervals 2x1</t>
  </si>
  <si>
    <t>Luke</t>
  </si>
  <si>
    <t>Epps</t>
  </si>
  <si>
    <t>Male</t>
  </si>
  <si>
    <t>VRWC U12</t>
  </si>
  <si>
    <t>00:11:30.5</t>
  </si>
  <si>
    <t>00:00:03</t>
  </si>
  <si>
    <t>00:05:44</t>
  </si>
  <si>
    <t>00:05:41</t>
  </si>
  <si>
    <t>00:11:31</t>
  </si>
  <si>
    <t>00:05:47</t>
  </si>
  <si>
    <t>Intervals 2x1</t>
  </si>
  <si>
    <t>Holly</t>
  </si>
  <si>
    <t>Cocking</t>
  </si>
  <si>
    <t>Female</t>
  </si>
  <si>
    <t>VRWC U18</t>
  </si>
  <si>
    <t>00:10:58.3</t>
  </si>
  <si>
    <t>00:00:02</t>
  </si>
  <si>
    <t>00:05:20</t>
  </si>
  <si>
    <t>00:05:18</t>
  </si>
  <si>
    <t>00:10:59</t>
  </si>
  <si>
    <t>00:05:39</t>
  </si>
  <si>
    <t>Intervals 2x1</t>
  </si>
  <si>
    <t>Emily</t>
  </si>
  <si>
    <t>Smith</t>
  </si>
  <si>
    <t>Female</t>
  </si>
  <si>
    <t>VRWC U14</t>
  </si>
  <si>
    <t>00:11:53.5</t>
  </si>
  <si>
    <t>00:00:02</t>
  </si>
  <si>
    <t>00:05:50</t>
  </si>
  <si>
    <t>00:05:48</t>
  </si>
  <si>
    <t>00:11:54</t>
  </si>
  <si>
    <t>00:06:04</t>
  </si>
  <si>
    <t>Intervals 2x1</t>
  </si>
  <si>
    <t>Riannah</t>
  </si>
  <si>
    <t>Tatlock</t>
  </si>
  <si>
    <t>Female</t>
  </si>
  <si>
    <t>VRWC U12</t>
  </si>
  <si>
    <t>00:00:04</t>
  </si>
  <si>
    <t>00:05:57</t>
  </si>
  <si>
    <t>00:05:54</t>
  </si>
  <si>
    <t>Intervals 2x1</t>
  </si>
  <si>
    <t>Kevin</t>
  </si>
  <si>
    <t>Cassidy</t>
  </si>
  <si>
    <t>Male</t>
  </si>
  <si>
    <t>Masters 40-59</t>
  </si>
  <si>
    <t>00:10:11.2</t>
  </si>
  <si>
    <t>00:00:02</t>
  </si>
  <si>
    <t>00:05:01</t>
  </si>
  <si>
    <t>00:04:59</t>
  </si>
  <si>
    <t>00:10:12</t>
  </si>
  <si>
    <t>00:05:11</t>
  </si>
  <si>
    <t>Intervals 2x1</t>
  </si>
  <si>
    <t>Marnie</t>
  </si>
  <si>
    <t>Grace</t>
  </si>
  <si>
    <t>Female</t>
  </si>
  <si>
    <t>Masters 40-59</t>
  </si>
  <si>
    <t>00:12:55.5</t>
  </si>
  <si>
    <t>00:00:04</t>
  </si>
  <si>
    <t>00:06:22</t>
  </si>
  <si>
    <t>00:06:19</t>
  </si>
  <si>
    <t>00:12:56</t>
  </si>
  <si>
    <t>00:06:34</t>
  </si>
  <si>
    <t>Intervals 2x1</t>
  </si>
  <si>
    <t>Ariana</t>
  </si>
  <si>
    <t>Pashutina</t>
  </si>
  <si>
    <t>Female</t>
  </si>
  <si>
    <t>VRWC U12</t>
  </si>
  <si>
    <t>00:11:43.3</t>
  </si>
  <si>
    <t>00:00:02</t>
  </si>
  <si>
    <t>00:05:47</t>
  </si>
  <si>
    <t>00:05:46</t>
  </si>
  <si>
    <t>00:11:44</t>
  </si>
  <si>
    <t>00:05:57</t>
  </si>
  <si>
    <t>Intervals 2x1</t>
  </si>
  <si>
    <t>Kathleen</t>
  </si>
  <si>
    <t>O'Mahony</t>
  </si>
  <si>
    <t>Female</t>
  </si>
  <si>
    <t>VRWC U18</t>
  </si>
  <si>
    <t>00:12:06.9</t>
  </si>
  <si>
    <t>00:00:03</t>
  </si>
  <si>
    <t>00:05:49</t>
  </si>
  <si>
    <t>00:05:47</t>
  </si>
  <si>
    <t>00:12:07</t>
  </si>
  <si>
    <t>00:06:19</t>
  </si>
  <si>
    <t>Intervals 2x1</t>
  </si>
  <si>
    <t>Tracey</t>
  </si>
  <si>
    <t>Feiner</t>
  </si>
  <si>
    <t>Female</t>
  </si>
  <si>
    <t>Masters 40-59</t>
  </si>
  <si>
    <t>00:10:12.2</t>
  </si>
  <si>
    <t>00:00:02</t>
  </si>
  <si>
    <t>00:05:03</t>
  </si>
  <si>
    <t>00:05:01</t>
  </si>
  <si>
    <t>00:10:13</t>
  </si>
  <si>
    <t>00:05:10</t>
  </si>
  <si>
    <t>Intervals 2x1</t>
  </si>
  <si>
    <t>Merilyn</t>
  </si>
  <si>
    <t>Thompson</t>
  </si>
  <si>
    <t>Female</t>
  </si>
  <si>
    <t>Masters 40-59</t>
  </si>
  <si>
    <t>00:13:56.8</t>
  </si>
  <si>
    <t>00:00:04</t>
  </si>
  <si>
    <t>00:07:01</t>
  </si>
  <si>
    <t>00:06:57</t>
  </si>
  <si>
    <t>00:13:57</t>
  </si>
  <si>
    <t>00:06:57</t>
  </si>
  <si>
    <r>
      <t xml:space="preserve">Race </t>
    </r>
    <r>
      <rPr>
        <i/>
        <sz val="8"/>
        <color rgb="FF000000"/>
        <rFont val="Arial"/>
        <family val="2"/>
      </rPr>
      <t>#</t>
    </r>
  </si>
  <si>
    <t>Start2 Split Time</t>
  </si>
  <si>
    <t>1k Race Time</t>
  </si>
  <si>
    <t>1k Split Time</t>
  </si>
  <si>
    <t>Finish2 Race Time</t>
  </si>
  <si>
    <t>Finish2 Split Time</t>
  </si>
  <si>
    <t>Intervals 2x2</t>
  </si>
  <si>
    <t>00:12:40.1</t>
  </si>
  <si>
    <t>00:06:17</t>
  </si>
  <si>
    <t>00:12:41</t>
  </si>
  <si>
    <t>00:06:24</t>
  </si>
  <si>
    <t>00:11:49.6</t>
  </si>
  <si>
    <t>00:11:50</t>
  </si>
  <si>
    <t>00:09:31.0</t>
  </si>
  <si>
    <t>00:09:31</t>
  </si>
  <si>
    <t>00:04:53</t>
  </si>
  <si>
    <t>00:14:50.8</t>
  </si>
  <si>
    <t>00:07:26</t>
  </si>
  <si>
    <t>00:07:23</t>
  </si>
  <si>
    <t>00:14:51</t>
  </si>
  <si>
    <t>00:14:25.5</t>
  </si>
  <si>
    <t>00:07:08</t>
  </si>
  <si>
    <t>00:07:05</t>
  </si>
  <si>
    <t>00:14:26</t>
  </si>
  <si>
    <t>00:07:19</t>
  </si>
  <si>
    <t>00:11:13.8</t>
  </si>
  <si>
    <t>00:05:33</t>
  </si>
  <si>
    <t>00:05:31</t>
  </si>
  <si>
    <t>00:05:42</t>
  </si>
  <si>
    <t>00:10:28.5</t>
  </si>
  <si>
    <t>00:05:17</t>
  </si>
  <si>
    <t>00:05:15</t>
  </si>
  <si>
    <t>00:10:29</t>
  </si>
  <si>
    <t>00:05:12</t>
  </si>
  <si>
    <t>00:12:25.5</t>
  </si>
  <si>
    <t>00:12:26</t>
  </si>
  <si>
    <t>00:12:56.1</t>
  </si>
  <si>
    <t>00:06:29</t>
  </si>
  <si>
    <t>00:06:27</t>
  </si>
  <si>
    <t>00:12:57</t>
  </si>
  <si>
    <t>00:06:28</t>
  </si>
  <si>
    <t>00:12:00.1</t>
  </si>
  <si>
    <t>00:12:01</t>
  </si>
  <si>
    <t>00:06:01</t>
  </si>
  <si>
    <t>00:04:28</t>
  </si>
  <si>
    <t>00:13:51.6</t>
  </si>
  <si>
    <t>00:06:53</t>
  </si>
  <si>
    <t>00:06:50</t>
  </si>
  <si>
    <t>00:13:52</t>
  </si>
  <si>
    <t>00:06:59</t>
  </si>
  <si>
    <t>00:12:24.3</t>
  </si>
  <si>
    <t>00:06:14</t>
  </si>
  <si>
    <t>00:12:25</t>
  </si>
  <si>
    <t>00:06:09</t>
  </si>
  <si>
    <t>00:09:00.1</t>
  </si>
  <si>
    <t>00:04:26</t>
  </si>
  <si>
    <t>00:09:01</t>
  </si>
  <si>
    <t>00:11:58.6</t>
  </si>
  <si>
    <t>00:11:59</t>
  </si>
  <si>
    <t>00:09:16.0</t>
  </si>
  <si>
    <t>00:04:34</t>
  </si>
  <si>
    <t>00:09:16</t>
  </si>
  <si>
    <t>00:04:43</t>
  </si>
  <si>
    <t>00:10:29.3</t>
  </si>
  <si>
    <t>00:05:09</t>
  </si>
  <si>
    <t>00:10:30</t>
  </si>
  <si>
    <t>00:12:13.9</t>
  </si>
  <si>
    <t>00:12:14</t>
  </si>
  <si>
    <t>00:06:15</t>
  </si>
  <si>
    <t>00:12:59.2</t>
  </si>
  <si>
    <t>00:13:00</t>
  </si>
  <si>
    <t>00:12:42.7</t>
  </si>
  <si>
    <t>00:06:11</t>
  </si>
  <si>
    <t>00:06:33</t>
  </si>
  <si>
    <t>00:09:41.0</t>
  </si>
  <si>
    <t>00:04:48</t>
  </si>
  <si>
    <t>00:09:41</t>
  </si>
  <si>
    <t>00:04:40</t>
  </si>
  <si>
    <t>00:04:39</t>
  </si>
  <si>
    <t>00:11:43.1</t>
  </si>
  <si>
    <t>00:12:11.6</t>
  </si>
  <si>
    <t>00:06:03</t>
  </si>
  <si>
    <t>00:12:12</t>
  </si>
  <si>
    <t>00:06:10</t>
  </si>
  <si>
    <t>00:11:47.1</t>
  </si>
  <si>
    <t>00:11:48</t>
  </si>
  <si>
    <t>00:06:02</t>
  </si>
  <si>
    <t>00:11:35.1</t>
  </si>
  <si>
    <t>00:05:45</t>
  </si>
  <si>
    <t>00:11:36</t>
  </si>
  <si>
    <t>00:10:55.5</t>
  </si>
  <si>
    <t>00:05:22</t>
  </si>
  <si>
    <t>00:10:56</t>
  </si>
  <si>
    <t>00:05:34</t>
  </si>
  <si>
    <t>00:12:09.0</t>
  </si>
  <si>
    <t>00:12:09</t>
  </si>
  <si>
    <t>00:12:32.0</t>
  </si>
  <si>
    <t>00:12:32</t>
  </si>
  <si>
    <t>00:10:51.0</t>
  </si>
  <si>
    <t>00:10:51</t>
  </si>
  <si>
    <t>00:13:13.0</t>
  </si>
  <si>
    <t>00:06:31</t>
  </si>
  <si>
    <t>00:13:13</t>
  </si>
  <si>
    <t>00:06:41</t>
  </si>
  <si>
    <t>00:11:45.1</t>
  </si>
  <si>
    <t>00:11:46</t>
  </si>
  <si>
    <t>00:12:51.1</t>
  </si>
  <si>
    <t>00:12:52</t>
  </si>
  <si>
    <t>00:10:10.3</t>
  </si>
  <si>
    <t>00:05:05</t>
  </si>
  <si>
    <t>00:10:11</t>
  </si>
  <si>
    <t>Start3 Race Time</t>
  </si>
  <si>
    <t>Start3 Split Time</t>
  </si>
  <si>
    <t>Finish3 Race Time</t>
  </si>
  <si>
    <t>Finish3 Split Time</t>
  </si>
  <si>
    <t>Intervals 2x3</t>
  </si>
  <si>
    <t>00:12:01.4</t>
  </si>
  <si>
    <t>00:12:02</t>
  </si>
  <si>
    <t>00:06:05</t>
  </si>
  <si>
    <t>00:15:30.3</t>
  </si>
  <si>
    <t>00:07:41</t>
  </si>
  <si>
    <t>00:07:37</t>
  </si>
  <si>
    <t>00:15:31</t>
  </si>
  <si>
    <t>00:07:50</t>
  </si>
  <si>
    <t>00:11:18.5</t>
  </si>
  <si>
    <t>00:11:19</t>
  </si>
  <si>
    <t>00:05:38</t>
  </si>
  <si>
    <t>00:09:39.9</t>
  </si>
  <si>
    <t>00:04:55</t>
  </si>
  <si>
    <t>00:09:40</t>
  </si>
  <si>
    <t>00:04:46</t>
  </si>
  <si>
    <t>00:12:52.9</t>
  </si>
  <si>
    <t>00:12:53</t>
  </si>
  <si>
    <t>00:12:05.8</t>
  </si>
  <si>
    <t>00:06:13</t>
  </si>
  <si>
    <t>00:12:06</t>
  </si>
  <si>
    <t>00:08:43.0</t>
  </si>
  <si>
    <t>00:04:21</t>
  </si>
  <si>
    <t>00:04:20</t>
  </si>
  <si>
    <t>00:08:43</t>
  </si>
  <si>
    <t>00:04:23</t>
  </si>
  <si>
    <t>00:14:02.7</t>
  </si>
  <si>
    <t>00:07:00</t>
  </si>
  <si>
    <t>00:14:03</t>
  </si>
  <si>
    <t>00:09:06.1</t>
  </si>
  <si>
    <t>00:04:24</t>
  </si>
  <si>
    <t>00:09:07</t>
  </si>
  <si>
    <t>00:04:42</t>
  </si>
  <si>
    <t>00:11:02.1</t>
  </si>
  <si>
    <t>00:05:24</t>
  </si>
  <si>
    <t>00:11:03</t>
  </si>
  <si>
    <t>00:09:15.7</t>
  </si>
  <si>
    <t>00:10:50.3</t>
  </si>
  <si>
    <t>00:05:16</t>
  </si>
  <si>
    <t>00:12:28.4</t>
  </si>
  <si>
    <t>00:06:07</t>
  </si>
  <si>
    <t>00:12:29</t>
  </si>
  <si>
    <t>00:13:07.1</t>
  </si>
  <si>
    <t>00:13:08</t>
  </si>
  <si>
    <t>00:06:37</t>
  </si>
  <si>
    <t>00:13:41.0</t>
  </si>
  <si>
    <t>00:13:41</t>
  </si>
  <si>
    <t>00:09:43.4</t>
  </si>
  <si>
    <t>00:04:56</t>
  </si>
  <si>
    <t>00:04:54</t>
  </si>
  <si>
    <t>00:09:44</t>
  </si>
  <si>
    <t>00:09:31.4</t>
  </si>
  <si>
    <t>00:09:32</t>
  </si>
  <si>
    <t>00:12:09.1</t>
  </si>
  <si>
    <t>00:12:10</t>
  </si>
  <si>
    <t>00:06:12</t>
  </si>
  <si>
    <t>00:12:07.9</t>
  </si>
  <si>
    <t>00:12:08</t>
  </si>
  <si>
    <t>00:11:29.5</t>
  </si>
  <si>
    <t>00:11:30</t>
  </si>
  <si>
    <t>00:11:09.8</t>
  </si>
  <si>
    <t>00:05:28</t>
  </si>
  <si>
    <t>00:11:10</t>
  </si>
  <si>
    <t>00:10:58.4</t>
  </si>
  <si>
    <t>-00:00:01</t>
  </si>
  <si>
    <t>00:05:23</t>
  </si>
  <si>
    <t>00:05:37</t>
  </si>
  <si>
    <t>00:11:59.5</t>
  </si>
  <si>
    <t>00:13:32.0</t>
  </si>
  <si>
    <t>00:13:32</t>
  </si>
  <si>
    <t>00:11:12.0</t>
  </si>
  <si>
    <t>00:11:12</t>
  </si>
  <si>
    <t>00:13:16.1</t>
  </si>
  <si>
    <t>00:06:36</t>
  </si>
  <si>
    <t>00:13:17</t>
  </si>
  <si>
    <t>00:11:26.3</t>
  </si>
  <si>
    <t>00:11:27</t>
  </si>
  <si>
    <t>00:13:51.8</t>
  </si>
  <si>
    <t>00:06:47</t>
  </si>
  <si>
    <t>00:10:10.9</t>
  </si>
  <si>
    <t>00:05:04</t>
  </si>
  <si>
    <t>00:05:02</t>
  </si>
  <si>
    <t>Start4 Split Time</t>
  </si>
  <si>
    <t>Finish4 Race Time</t>
  </si>
  <si>
    <t>Finish4 Split Time</t>
  </si>
  <si>
    <t>Intervals 2x4</t>
  </si>
  <si>
    <t>00:12:26.7</t>
  </si>
  <si>
    <t>00:12:27</t>
  </si>
  <si>
    <t>00:09:57.9</t>
  </si>
  <si>
    <t>00:04:41</t>
  </si>
  <si>
    <t>00:09:58</t>
  </si>
  <si>
    <t>00:11:18.7</t>
  </si>
  <si>
    <t>00:12:47.0</t>
  </si>
  <si>
    <t>00:12:47</t>
  </si>
  <si>
    <t>00:08:35.4</t>
  </si>
  <si>
    <t>00:04:18</t>
  </si>
  <si>
    <t>00:04:17</t>
  </si>
  <si>
    <t>00:08:36</t>
  </si>
  <si>
    <t>00:14:02.6</t>
  </si>
  <si>
    <t>00:06:58</t>
  </si>
  <si>
    <t>00:09:06.4</t>
  </si>
  <si>
    <t>00:04:29</t>
  </si>
  <si>
    <t>00:09:08.4</t>
  </si>
  <si>
    <t>00:10:08.6</t>
  </si>
  <si>
    <t>00:04:57</t>
  </si>
  <si>
    <t>00:10:09</t>
  </si>
  <si>
    <t>00:11:52.4</t>
  </si>
  <si>
    <t>00:13:30.3</t>
  </si>
  <si>
    <t>00:13:31</t>
  </si>
  <si>
    <t>00:06:52</t>
  </si>
  <si>
    <t>00:09:55.9</t>
  </si>
  <si>
    <t>00:09:56</t>
  </si>
  <si>
    <t>00:09:33.2</t>
  </si>
  <si>
    <t>00:09:34</t>
  </si>
  <si>
    <t>00:11:56.5</t>
  </si>
  <si>
    <t>00:11:57</t>
  </si>
  <si>
    <t>00:11:54.2</t>
  </si>
  <si>
    <t>00:11:50.4</t>
  </si>
  <si>
    <t>00:11:51</t>
  </si>
  <si>
    <t>00:11:09.6</t>
  </si>
  <si>
    <t>00:05:36</t>
  </si>
  <si>
    <t>00:14:04.6</t>
  </si>
  <si>
    <t>00:14:05</t>
  </si>
  <si>
    <t>00:10:05.6</t>
  </si>
  <si>
    <t>00:05:00</t>
  </si>
  <si>
    <t>00:10:06</t>
  </si>
  <si>
    <t>Race #</t>
  </si>
  <si>
    <t>Start5 Race Time</t>
  </si>
  <si>
    <t>Start5 Split Time</t>
  </si>
  <si>
    <t>Finish5 Race Time</t>
  </si>
  <si>
    <t>Finish5 Split Time</t>
  </si>
  <si>
    <t>Intervals 2x5</t>
  </si>
  <si>
    <t>00:12:26.4</t>
  </si>
  <si>
    <t>00:06:20</t>
  </si>
  <si>
    <t>00:11:10.4</t>
  </si>
  <si>
    <t>00:11:11</t>
  </si>
  <si>
    <t>00:08:30.2</t>
  </si>
  <si>
    <t>00:04:14</t>
  </si>
  <si>
    <t>00:04:12</t>
  </si>
  <si>
    <t>00:08:31</t>
  </si>
  <si>
    <t>00:14:04.2</t>
  </si>
  <si>
    <t>00:07:02</t>
  </si>
  <si>
    <t>00:08:58.4</t>
  </si>
  <si>
    <t>00:08:59</t>
  </si>
  <si>
    <t>00:09:00.7</t>
  </si>
  <si>
    <t>00:10:32.6</t>
  </si>
  <si>
    <t>00:10:33</t>
  </si>
  <si>
    <t>00:14:04.4</t>
  </si>
  <si>
    <t>00:07:13</t>
  </si>
  <si>
    <t>00:09:59.9</t>
  </si>
  <si>
    <t>00:04:44</t>
  </si>
  <si>
    <t>00:10:00</t>
  </si>
  <si>
    <t>00:05:14</t>
  </si>
  <si>
    <t>00:09:33.9</t>
  </si>
  <si>
    <t>00:12:15.9</t>
  </si>
  <si>
    <t>00:12:16</t>
  </si>
  <si>
    <t>00:11:48.9</t>
  </si>
  <si>
    <t>00:11:52.9</t>
  </si>
  <si>
    <t>00:10:59.1</t>
  </si>
  <si>
    <t>00:05:26</t>
  </si>
  <si>
    <t>00:11:00</t>
  </si>
  <si>
    <t>00:10:06.8</t>
  </si>
  <si>
    <t>00:10:07</t>
  </si>
  <si>
    <t>00:10:35.3</t>
  </si>
  <si>
    <t>00:10:36</t>
  </si>
  <si>
    <t>00:12:57.1</t>
  </si>
  <si>
    <t>00:12:58</t>
  </si>
  <si>
    <t>00:12:21.9</t>
  </si>
  <si>
    <t>00:12:22</t>
  </si>
  <si>
    <t>TOTAL</t>
  </si>
  <si>
    <t>withdrawal</t>
  </si>
  <si>
    <t>VRWC</t>
  </si>
  <si>
    <t>Intervals   5 x 2km</t>
  </si>
  <si>
    <t>Interval 1</t>
  </si>
  <si>
    <t>Interval 2</t>
  </si>
  <si>
    <t>Interval 3</t>
  </si>
  <si>
    <t>Interval 4</t>
  </si>
  <si>
    <t>Interval 5</t>
  </si>
  <si>
    <t>2km</t>
  </si>
  <si>
    <t>4km</t>
  </si>
  <si>
    <t>6km</t>
  </si>
  <si>
    <t>10km</t>
  </si>
  <si>
    <t>8km</t>
  </si>
  <si>
    <t>&lt;-manual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</si>
</sst>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0"/>
    <numFmt numFmtId="166" formatCode="hh:mm:ss;@"/>
    <numFmt numFmtId="167" formatCode="hh:mm:ss"/>
    <numFmt numFmtId="168" formatCode="hh:mm:ss.0"/>
  </numFmts>
  <fonts count="10" x14ac:knownFonts="1">
    <font>
      <sz val="11"/>
      <color theme="1"/>
      <name val="Calibri"/>
      <family val="2"/>
      <charset val="1"/>
      <scheme val="minor"/>
    </font>
    <font>
      <sz val="8"/>
      <color rgb="FF000000"/>
      <name val="Arial"/>
      <family val="2"/>
      <charset val="1"/>
    </font>
    <font>
      <i/>
      <sz val="8"/>
      <color rgb="FF000000"/>
      <name val="Arial"/>
      <family val="2"/>
    </font>
    <font>
      <b/>
      <sz val="8"/>
      <color rgb="FF000000"/>
      <name val="Arial"/>
      <family val="2"/>
      <charset val="1"/>
    </font>
    <font>
      <b/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1"/>
    </font>
    <font>
      <i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/>
    <xf numFmtId="0" fontId="1" fillId="0" borderId="0" xfId="0" applyFont="1" applyFill="1" applyBorder="1"/>
    <xf numFmtId="0" fontId="1" fillId="2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3" fillId="2" borderId="0" xfId="0" applyFont="1" applyFill="1" applyBorder="1"/>
    <xf numFmtId="0" fontId="3" fillId="0" borderId="0" xfId="0" applyFont="1" applyFill="1" applyBorder="1"/>
    <xf numFmtId="166" fontId="4" fillId="0" borderId="0" xfId="0" applyNumberFormat="1" applyFont="1" applyAlignment="1">
      <alignment horizontal="center"/>
    </xf>
    <xf numFmtId="167" fontId="1" fillId="0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5" fontId="5" fillId="0" borderId="0" xfId="0" applyNumberFormat="1" applyFont="1"/>
    <xf numFmtId="166" fontId="7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168" fontId="3" fillId="3" borderId="0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166" fontId="9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9"/>
  <sheetViews>
    <sheetView topLeftCell="L2" workbookViewId="0">
      <selection activeCell="L2" sqref="A1:XFD1048576"/>
    </sheetView>
  </sheetViews>
  <sheetFormatPr defaultRowHeight="15" x14ac:dyDescent="0.25"/>
  <cols>
    <col min="1" max="1" width="10.7109375" customWidth="1"/>
    <col min="2" max="2" width="11"/>
    <col min="3" max="3" width="14.5703125" style="16" customWidth="1"/>
    <col min="4" max="4" width="6.7109375" style="5" customWidth="1"/>
    <col min="5" max="5" width="6"/>
    <col min="6" max="6" width="13"/>
    <col min="7" max="7" width="11" style="13"/>
    <col min="8" max="8" width="12.42578125" bestFit="1" customWidth="1"/>
    <col min="9" max="9" width="11.28515625" bestFit="1" customWidth="1"/>
    <col min="10" max="10" width="10.5703125" bestFit="1" customWidth="1"/>
    <col min="11" max="11" width="13.5703125" bestFit="1" customWidth="1"/>
    <col min="12" max="12" width="12.7109375" bestFit="1" customWidth="1"/>
    <col min="14" max="14" width="9.140625" style="13"/>
    <col min="21" max="21" width="9.140625" style="16"/>
    <col min="22" max="22" width="9.140625" style="13"/>
    <col min="30" max="30" width="9.140625" style="16"/>
    <col min="33" max="33" width="9.140625" style="13"/>
    <col min="41" max="41" width="6.140625" style="5" customWidth="1"/>
    <col min="42" max="42" width="9.140625" style="13"/>
    <col min="49" max="49" width="9.140625" style="13"/>
  </cols>
  <sheetData>
    <row r="1" spans="1:49" s="28" customFormat="1" ht="18.75" x14ac:dyDescent="0.3">
      <c r="A1" s="28" t="s">
        <v>684</v>
      </c>
      <c r="B1" s="28" t="s">
        <v>685</v>
      </c>
      <c r="D1" s="29"/>
      <c r="F1" s="30">
        <v>43666</v>
      </c>
      <c r="G1" s="29"/>
      <c r="N1" s="29"/>
      <c r="V1" s="29"/>
      <c r="AG1" s="29"/>
      <c r="AO1" s="29"/>
      <c r="AP1" s="29"/>
      <c r="AW1" s="29"/>
    </row>
    <row r="2" spans="1:49" s="28" customFormat="1" ht="18.75" x14ac:dyDescent="0.3">
      <c r="D2" s="29"/>
      <c r="F2" s="30"/>
      <c r="G2" s="29" t="s">
        <v>686</v>
      </c>
      <c r="N2" s="29" t="s">
        <v>687</v>
      </c>
      <c r="V2" s="29" t="s">
        <v>688</v>
      </c>
      <c r="AG2" s="29" t="s">
        <v>689</v>
      </c>
      <c r="AO2" s="29"/>
      <c r="AP2" s="29" t="s">
        <v>690</v>
      </c>
      <c r="AW2" s="29" t="s">
        <v>682</v>
      </c>
    </row>
    <row r="4" spans="1:49" x14ac:dyDescent="0.25">
      <c r="A4" s="1" t="s">
        <v>0</v>
      </c>
      <c r="B4" s="1" t="s">
        <v>1</v>
      </c>
      <c r="C4" s="17" t="s">
        <v>2</v>
      </c>
      <c r="D4" s="3" t="s">
        <v>398</v>
      </c>
      <c r="E4" s="1" t="s">
        <v>3</v>
      </c>
      <c r="F4" s="1" t="s">
        <v>4</v>
      </c>
      <c r="G4" s="2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6" t="s">
        <v>0</v>
      </c>
      <c r="N4" s="11" t="s">
        <v>5</v>
      </c>
      <c r="O4" s="6" t="s">
        <v>399</v>
      </c>
      <c r="P4" s="6" t="s">
        <v>400</v>
      </c>
      <c r="Q4" s="6" t="s">
        <v>401</v>
      </c>
      <c r="R4" s="6" t="s">
        <v>402</v>
      </c>
      <c r="S4" s="6" t="s">
        <v>403</v>
      </c>
      <c r="T4" s="6" t="s">
        <v>0</v>
      </c>
      <c r="U4" s="14" t="s">
        <v>2</v>
      </c>
      <c r="V4" s="11" t="s">
        <v>5</v>
      </c>
      <c r="W4" s="6" t="s">
        <v>509</v>
      </c>
      <c r="X4" s="6" t="s">
        <v>510</v>
      </c>
      <c r="Y4" s="6" t="s">
        <v>400</v>
      </c>
      <c r="Z4" s="6" t="s">
        <v>401</v>
      </c>
      <c r="AA4" s="6" t="s">
        <v>511</v>
      </c>
      <c r="AB4" s="6" t="s">
        <v>512</v>
      </c>
      <c r="AC4" s="6" t="s">
        <v>0</v>
      </c>
      <c r="AD4" s="14" t="s">
        <v>2</v>
      </c>
      <c r="AE4" s="6" t="s">
        <v>3</v>
      </c>
      <c r="AF4" s="6" t="s">
        <v>4</v>
      </c>
      <c r="AG4" s="11" t="s">
        <v>5</v>
      </c>
      <c r="AH4" s="6" t="s">
        <v>595</v>
      </c>
      <c r="AI4" s="6" t="s">
        <v>400</v>
      </c>
      <c r="AJ4" s="6" t="s">
        <v>401</v>
      </c>
      <c r="AK4" s="6" t="s">
        <v>596</v>
      </c>
      <c r="AL4" s="6" t="s">
        <v>597</v>
      </c>
      <c r="AM4" s="6" t="s">
        <v>0</v>
      </c>
      <c r="AN4" s="6" t="s">
        <v>2</v>
      </c>
      <c r="AO4" s="8" t="s">
        <v>639</v>
      </c>
      <c r="AP4" s="11" t="s">
        <v>5</v>
      </c>
      <c r="AQ4" s="6" t="s">
        <v>640</v>
      </c>
      <c r="AR4" s="6" t="s">
        <v>641</v>
      </c>
      <c r="AS4" s="6" t="s">
        <v>400</v>
      </c>
      <c r="AT4" s="6" t="s">
        <v>401</v>
      </c>
      <c r="AU4" s="6" t="s">
        <v>642</v>
      </c>
      <c r="AV4" s="6" t="s">
        <v>643</v>
      </c>
      <c r="AW4" s="11" t="s">
        <v>682</v>
      </c>
    </row>
    <row r="5" spans="1:49" x14ac:dyDescent="0.25">
      <c r="A5" s="2" t="s">
        <v>92</v>
      </c>
      <c r="B5" s="2" t="s">
        <v>93</v>
      </c>
      <c r="C5" s="18" t="s">
        <v>94</v>
      </c>
      <c r="D5" s="4">
        <v>154</v>
      </c>
      <c r="E5" s="2" t="s">
        <v>95</v>
      </c>
      <c r="F5" s="2" t="s">
        <v>96</v>
      </c>
      <c r="G5" s="22" t="s">
        <v>97</v>
      </c>
      <c r="H5" s="2" t="s">
        <v>98</v>
      </c>
      <c r="I5" s="2" t="s">
        <v>99</v>
      </c>
      <c r="J5" s="2" t="s">
        <v>100</v>
      </c>
      <c r="K5" s="2" t="s">
        <v>101</v>
      </c>
      <c r="L5" s="2" t="s">
        <v>102</v>
      </c>
      <c r="M5" s="7" t="s">
        <v>404</v>
      </c>
      <c r="N5" s="12" t="s">
        <v>432</v>
      </c>
      <c r="O5" s="7" t="s">
        <v>164</v>
      </c>
      <c r="P5" s="7" t="s">
        <v>235</v>
      </c>
      <c r="Q5" s="7" t="s">
        <v>235</v>
      </c>
      <c r="R5" s="7" t="s">
        <v>433</v>
      </c>
      <c r="S5" s="7" t="s">
        <v>350</v>
      </c>
      <c r="T5" s="7" t="s">
        <v>513</v>
      </c>
      <c r="U5" s="15" t="s">
        <v>94</v>
      </c>
      <c r="V5" s="12" t="s">
        <v>529</v>
      </c>
      <c r="W5" s="7" t="s">
        <v>41</v>
      </c>
      <c r="X5" s="7" t="s">
        <v>41</v>
      </c>
      <c r="Y5" s="7"/>
      <c r="Z5" s="7"/>
      <c r="AA5" s="7" t="s">
        <v>530</v>
      </c>
      <c r="AB5" s="7"/>
      <c r="AC5" s="7" t="s">
        <v>598</v>
      </c>
      <c r="AD5" s="15" t="s">
        <v>94</v>
      </c>
      <c r="AE5" s="7" t="s">
        <v>14</v>
      </c>
      <c r="AF5" s="7" t="s">
        <v>15</v>
      </c>
      <c r="AG5" s="12" t="s">
        <v>605</v>
      </c>
      <c r="AH5" s="7" t="s">
        <v>41</v>
      </c>
      <c r="AI5" s="7" t="s">
        <v>113</v>
      </c>
      <c r="AJ5" s="7" t="s">
        <v>22</v>
      </c>
      <c r="AK5" s="7" t="s">
        <v>606</v>
      </c>
      <c r="AL5" s="7" t="s">
        <v>350</v>
      </c>
      <c r="AM5" s="7" t="s">
        <v>644</v>
      </c>
      <c r="AN5" s="7" t="s">
        <v>94</v>
      </c>
      <c r="AO5" s="9">
        <v>154</v>
      </c>
      <c r="AP5" s="12" t="s">
        <v>678</v>
      </c>
      <c r="AQ5" s="7" t="s">
        <v>41</v>
      </c>
      <c r="AR5" s="7" t="s">
        <v>41</v>
      </c>
      <c r="AS5" s="7" t="s">
        <v>436</v>
      </c>
      <c r="AT5" s="7" t="s">
        <v>22</v>
      </c>
      <c r="AU5" s="7" t="s">
        <v>679</v>
      </c>
      <c r="AV5" s="7" t="s">
        <v>499</v>
      </c>
      <c r="AW5" s="19">
        <f>AP5+AG5+V5+G5+N5</f>
        <v>4.3771990740740743E-2</v>
      </c>
    </row>
    <row r="6" spans="1:49" x14ac:dyDescent="0.25">
      <c r="A6" s="2" t="s">
        <v>324</v>
      </c>
      <c r="B6" s="2" t="s">
        <v>325</v>
      </c>
      <c r="C6" s="18" t="s">
        <v>326</v>
      </c>
      <c r="D6" s="4">
        <v>705</v>
      </c>
      <c r="E6" s="2" t="s">
        <v>327</v>
      </c>
      <c r="F6" s="2" t="s">
        <v>328</v>
      </c>
      <c r="G6" s="23">
        <v>8.2638888888888883E-3</v>
      </c>
      <c r="H6" s="2" t="s">
        <v>329</v>
      </c>
      <c r="I6" s="2" t="s">
        <v>330</v>
      </c>
      <c r="J6" s="2" t="s">
        <v>331</v>
      </c>
      <c r="K6" s="20">
        <v>8.2638888888888883E-3</v>
      </c>
      <c r="L6" s="20">
        <v>4.1666666666666666E-3</v>
      </c>
      <c r="M6" s="7" t="s">
        <v>404</v>
      </c>
      <c r="N6" s="12" t="s">
        <v>494</v>
      </c>
      <c r="O6" s="7" t="s">
        <v>86</v>
      </c>
      <c r="P6" s="7" t="s">
        <v>436</v>
      </c>
      <c r="Q6" s="7" t="s">
        <v>436</v>
      </c>
      <c r="R6" s="7" t="s">
        <v>495</v>
      </c>
      <c r="S6" s="7" t="s">
        <v>213</v>
      </c>
      <c r="T6" s="7" t="s">
        <v>513</v>
      </c>
      <c r="U6" s="15" t="s">
        <v>326</v>
      </c>
      <c r="V6" s="12" t="s">
        <v>581</v>
      </c>
      <c r="W6" s="7" t="s">
        <v>86</v>
      </c>
      <c r="X6" s="7" t="s">
        <v>86</v>
      </c>
      <c r="Y6" s="7"/>
      <c r="Z6" s="7"/>
      <c r="AA6" s="7" t="s">
        <v>582</v>
      </c>
      <c r="AB6" s="7"/>
      <c r="AC6" s="7"/>
      <c r="AD6" s="15"/>
      <c r="AE6" s="7"/>
      <c r="AF6" s="7"/>
      <c r="AG6" s="12"/>
      <c r="AH6" s="7"/>
      <c r="AI6" s="7"/>
      <c r="AJ6" s="7"/>
      <c r="AK6" s="7"/>
      <c r="AL6" s="7"/>
      <c r="AM6" s="7"/>
      <c r="AN6" s="7"/>
      <c r="AO6" s="9"/>
      <c r="AP6" s="12"/>
      <c r="AQ6" s="7"/>
      <c r="AR6" s="7"/>
      <c r="AS6" s="7"/>
      <c r="AT6" s="7"/>
      <c r="AU6" s="7"/>
      <c r="AV6" s="7"/>
    </row>
    <row r="7" spans="1:49" x14ac:dyDescent="0.25">
      <c r="A7" s="2" t="s">
        <v>125</v>
      </c>
      <c r="B7" s="2" t="s">
        <v>126</v>
      </c>
      <c r="C7" s="18" t="s">
        <v>127</v>
      </c>
      <c r="D7" s="4">
        <v>284</v>
      </c>
      <c r="E7" s="2" t="s">
        <v>128</v>
      </c>
      <c r="F7" s="2" t="s">
        <v>129</v>
      </c>
      <c r="G7" s="22" t="s">
        <v>130</v>
      </c>
      <c r="H7" s="2" t="s">
        <v>131</v>
      </c>
      <c r="I7" s="2" t="s">
        <v>132</v>
      </c>
      <c r="J7" s="2" t="s">
        <v>133</v>
      </c>
      <c r="K7" s="2" t="s">
        <v>134</v>
      </c>
      <c r="L7" s="2" t="s">
        <v>135</v>
      </c>
      <c r="M7" s="7" t="s">
        <v>404</v>
      </c>
      <c r="N7" s="12" t="s">
        <v>130</v>
      </c>
      <c r="O7" s="7" t="s">
        <v>164</v>
      </c>
      <c r="P7" s="7" t="s">
        <v>133</v>
      </c>
      <c r="Q7" s="7" t="s">
        <v>133</v>
      </c>
      <c r="R7" s="7" t="s">
        <v>134</v>
      </c>
      <c r="S7" s="7" t="s">
        <v>442</v>
      </c>
      <c r="T7" s="7" t="s">
        <v>513</v>
      </c>
      <c r="U7" s="15" t="s">
        <v>127</v>
      </c>
      <c r="V7" s="12" t="s">
        <v>534</v>
      </c>
      <c r="W7" s="7" t="s">
        <v>41</v>
      </c>
      <c r="X7" s="7" t="s">
        <v>41</v>
      </c>
      <c r="Y7" s="7" t="s">
        <v>535</v>
      </c>
      <c r="Z7" s="7" t="s">
        <v>536</v>
      </c>
      <c r="AA7" s="7" t="s">
        <v>537</v>
      </c>
      <c r="AB7" s="7" t="s">
        <v>538</v>
      </c>
      <c r="AC7" s="7" t="s">
        <v>598</v>
      </c>
      <c r="AD7" s="15" t="s">
        <v>127</v>
      </c>
      <c r="AE7" s="7" t="s">
        <v>26</v>
      </c>
      <c r="AF7" s="7" t="s">
        <v>129</v>
      </c>
      <c r="AG7" s="12" t="s">
        <v>607</v>
      </c>
      <c r="AH7" s="7" t="s">
        <v>41</v>
      </c>
      <c r="AI7" s="7" t="s">
        <v>608</v>
      </c>
      <c r="AJ7" s="7" t="s">
        <v>609</v>
      </c>
      <c r="AK7" s="7" t="s">
        <v>610</v>
      </c>
      <c r="AL7" s="7" t="s">
        <v>608</v>
      </c>
      <c r="AM7" s="7" t="s">
        <v>644</v>
      </c>
      <c r="AN7" s="7" t="s">
        <v>127</v>
      </c>
      <c r="AO7" s="9">
        <v>284</v>
      </c>
      <c r="AP7" s="12" t="s">
        <v>649</v>
      </c>
      <c r="AQ7" s="7" t="s">
        <v>41</v>
      </c>
      <c r="AR7" s="7" t="s">
        <v>41</v>
      </c>
      <c r="AS7" s="7" t="s">
        <v>650</v>
      </c>
      <c r="AT7" s="7" t="s">
        <v>651</v>
      </c>
      <c r="AU7" s="7" t="s">
        <v>652</v>
      </c>
      <c r="AV7" s="7" t="s">
        <v>608</v>
      </c>
      <c r="AW7" s="19">
        <f>AP7+AG7+V7+G7+N7</f>
        <v>3.0247685185185183E-2</v>
      </c>
    </row>
    <row r="8" spans="1:49" x14ac:dyDescent="0.25">
      <c r="A8" s="2" t="s">
        <v>313</v>
      </c>
      <c r="B8" s="2" t="s">
        <v>314</v>
      </c>
      <c r="C8" s="18" t="s">
        <v>315</v>
      </c>
      <c r="D8" s="4">
        <v>692</v>
      </c>
      <c r="E8" s="2" t="s">
        <v>316</v>
      </c>
      <c r="F8" s="2" t="s">
        <v>317</v>
      </c>
      <c r="G8" s="22" t="s">
        <v>318</v>
      </c>
      <c r="H8" s="2" t="s">
        <v>319</v>
      </c>
      <c r="I8" s="2" t="s">
        <v>320</v>
      </c>
      <c r="J8" s="2" t="s">
        <v>321</v>
      </c>
      <c r="K8" s="2" t="s">
        <v>322</v>
      </c>
      <c r="L8" s="2" t="s">
        <v>323</v>
      </c>
      <c r="M8" s="7" t="s">
        <v>404</v>
      </c>
      <c r="N8" s="12" t="s">
        <v>492</v>
      </c>
      <c r="O8" s="7" t="s">
        <v>17</v>
      </c>
      <c r="P8" s="7" t="s">
        <v>441</v>
      </c>
      <c r="Q8" s="7" t="s">
        <v>157</v>
      </c>
      <c r="R8" s="7" t="s">
        <v>493</v>
      </c>
      <c r="S8" s="7" t="s">
        <v>451</v>
      </c>
      <c r="T8" s="7" t="s">
        <v>513</v>
      </c>
      <c r="U8" s="15" t="s">
        <v>315</v>
      </c>
      <c r="V8" s="12" t="s">
        <v>580</v>
      </c>
      <c r="W8" s="7" t="s">
        <v>17</v>
      </c>
      <c r="X8" s="7" t="s">
        <v>17</v>
      </c>
      <c r="Y8" s="7" t="s">
        <v>484</v>
      </c>
      <c r="Z8" s="7" t="s">
        <v>157</v>
      </c>
      <c r="AA8" s="7" t="s">
        <v>101</v>
      </c>
      <c r="AB8" s="7" t="s">
        <v>157</v>
      </c>
      <c r="AC8" s="7" t="s">
        <v>598</v>
      </c>
      <c r="AD8" s="15" t="s">
        <v>315</v>
      </c>
      <c r="AE8" s="7" t="s">
        <v>14</v>
      </c>
      <c r="AF8" s="7" t="s">
        <v>151</v>
      </c>
      <c r="AG8" s="12" t="s">
        <v>630</v>
      </c>
      <c r="AH8" s="7" t="s">
        <v>17</v>
      </c>
      <c r="AI8" s="7" t="s">
        <v>290</v>
      </c>
      <c r="AJ8" s="7" t="s">
        <v>330</v>
      </c>
      <c r="AK8" s="7" t="s">
        <v>631</v>
      </c>
      <c r="AL8" s="7" t="s">
        <v>99</v>
      </c>
      <c r="AM8" s="7" t="s">
        <v>644</v>
      </c>
      <c r="AN8" s="7" t="s">
        <v>315</v>
      </c>
      <c r="AO8" s="9">
        <v>692</v>
      </c>
      <c r="AP8" s="12" t="s">
        <v>670</v>
      </c>
      <c r="AQ8" s="7" t="s">
        <v>17</v>
      </c>
      <c r="AR8" s="7" t="s">
        <v>17</v>
      </c>
      <c r="AS8" s="7" t="s">
        <v>34</v>
      </c>
      <c r="AT8" s="7" t="s">
        <v>232</v>
      </c>
      <c r="AU8" s="7" t="s">
        <v>123</v>
      </c>
      <c r="AV8" s="7" t="s">
        <v>441</v>
      </c>
      <c r="AW8" s="19">
        <f>AP8+AG8+V8+G8+N8</f>
        <v>4.1496527777777778E-2</v>
      </c>
    </row>
    <row r="9" spans="1:49" x14ac:dyDescent="0.25">
      <c r="A9" s="2" t="s">
        <v>80</v>
      </c>
      <c r="B9" s="2" t="s">
        <v>81</v>
      </c>
      <c r="C9" s="18" t="s">
        <v>82</v>
      </c>
      <c r="D9" s="4">
        <v>147</v>
      </c>
      <c r="E9" s="2" t="s">
        <v>83</v>
      </c>
      <c r="F9" s="2" t="s">
        <v>84</v>
      </c>
      <c r="G9" s="22" t="s">
        <v>85</v>
      </c>
      <c r="H9" s="2" t="s">
        <v>87</v>
      </c>
      <c r="I9" s="2" t="s">
        <v>88</v>
      </c>
      <c r="J9" s="2" t="s">
        <v>89</v>
      </c>
      <c r="K9" s="2" t="s">
        <v>90</v>
      </c>
      <c r="L9" s="2" t="s">
        <v>91</v>
      </c>
      <c r="M9" s="7" t="s">
        <v>404</v>
      </c>
      <c r="N9" s="12" t="s">
        <v>427</v>
      </c>
      <c r="O9" s="7" t="s">
        <v>17</v>
      </c>
      <c r="P9" s="7" t="s">
        <v>428</v>
      </c>
      <c r="Q9" s="7" t="s">
        <v>429</v>
      </c>
      <c r="R9" s="7" t="s">
        <v>430</v>
      </c>
      <c r="S9" s="7" t="s">
        <v>431</v>
      </c>
      <c r="T9" s="7" t="s">
        <v>513</v>
      </c>
      <c r="U9" s="15" t="s">
        <v>82</v>
      </c>
      <c r="V9" s="12" t="s">
        <v>525</v>
      </c>
      <c r="W9" s="7" t="s">
        <v>17</v>
      </c>
      <c r="X9" s="7" t="s">
        <v>17</v>
      </c>
      <c r="Y9" s="7" t="s">
        <v>526</v>
      </c>
      <c r="Z9" s="7" t="s">
        <v>413</v>
      </c>
      <c r="AA9" s="7" t="s">
        <v>527</v>
      </c>
      <c r="AB9" s="7" t="s">
        <v>528</v>
      </c>
      <c r="AC9" s="7"/>
      <c r="AD9" s="15"/>
      <c r="AE9" s="7"/>
      <c r="AF9" s="7"/>
      <c r="AG9" s="12"/>
      <c r="AH9" s="7"/>
      <c r="AI9" s="7"/>
      <c r="AJ9" s="7"/>
      <c r="AK9" s="7"/>
      <c r="AL9" s="7"/>
      <c r="AM9" s="7"/>
      <c r="AN9" s="7"/>
      <c r="AO9" s="9"/>
      <c r="AP9" s="12"/>
      <c r="AQ9" s="7"/>
      <c r="AR9" s="7"/>
      <c r="AS9" s="7"/>
      <c r="AT9" s="7"/>
      <c r="AU9" s="7"/>
      <c r="AV9" s="7"/>
    </row>
    <row r="10" spans="1:49" x14ac:dyDescent="0.25">
      <c r="A10" s="2" t="s">
        <v>247</v>
      </c>
      <c r="B10" s="2" t="s">
        <v>248</v>
      </c>
      <c r="C10" s="18" t="s">
        <v>249</v>
      </c>
      <c r="D10" s="4">
        <v>634</v>
      </c>
      <c r="E10" s="2" t="s">
        <v>250</v>
      </c>
      <c r="F10" s="2" t="s">
        <v>251</v>
      </c>
      <c r="G10" s="22" t="s">
        <v>252</v>
      </c>
      <c r="H10" s="2" t="s">
        <v>253</v>
      </c>
      <c r="I10" s="2" t="s">
        <v>254</v>
      </c>
      <c r="J10" s="2" t="s">
        <v>255</v>
      </c>
      <c r="K10" s="2" t="s">
        <v>256</v>
      </c>
      <c r="L10" s="2" t="s">
        <v>257</v>
      </c>
      <c r="M10" s="7" t="s">
        <v>404</v>
      </c>
      <c r="N10" s="12" t="s">
        <v>411</v>
      </c>
      <c r="O10" s="7" t="s">
        <v>164</v>
      </c>
      <c r="P10" s="7" t="s">
        <v>475</v>
      </c>
      <c r="Q10" s="7" t="s">
        <v>476</v>
      </c>
      <c r="R10" s="7" t="s">
        <v>412</v>
      </c>
      <c r="S10" s="7" t="s">
        <v>257</v>
      </c>
      <c r="T10" s="7" t="s">
        <v>513</v>
      </c>
      <c r="U10" s="15" t="s">
        <v>249</v>
      </c>
      <c r="V10" s="12" t="s">
        <v>564</v>
      </c>
      <c r="W10" s="7" t="s">
        <v>41</v>
      </c>
      <c r="X10" s="7" t="s">
        <v>41</v>
      </c>
      <c r="Y10" s="7" t="s">
        <v>476</v>
      </c>
      <c r="Z10" s="7" t="s">
        <v>169</v>
      </c>
      <c r="AA10" s="7" t="s">
        <v>565</v>
      </c>
      <c r="AB10" s="7" t="s">
        <v>562</v>
      </c>
      <c r="AC10" s="7" t="s">
        <v>598</v>
      </c>
      <c r="AD10" s="15" t="s">
        <v>249</v>
      </c>
      <c r="AE10" s="7" t="s">
        <v>14</v>
      </c>
      <c r="AF10" s="7" t="s">
        <v>84</v>
      </c>
      <c r="AG10" s="12" t="s">
        <v>625</v>
      </c>
      <c r="AH10" s="7" t="s">
        <v>86</v>
      </c>
      <c r="AI10" s="7" t="s">
        <v>475</v>
      </c>
      <c r="AJ10" s="7" t="s">
        <v>475</v>
      </c>
      <c r="AK10" s="7" t="s">
        <v>626</v>
      </c>
      <c r="AL10" s="7" t="s">
        <v>562</v>
      </c>
      <c r="AM10" s="7" t="s">
        <v>644</v>
      </c>
      <c r="AN10" s="7" t="s">
        <v>249</v>
      </c>
      <c r="AO10" s="9">
        <v>634</v>
      </c>
      <c r="AP10" s="12" t="s">
        <v>666</v>
      </c>
      <c r="AQ10" s="7" t="s">
        <v>41</v>
      </c>
      <c r="AR10" s="7" t="s">
        <v>41</v>
      </c>
      <c r="AS10" s="7" t="s">
        <v>545</v>
      </c>
      <c r="AT10" s="7" t="s">
        <v>602</v>
      </c>
      <c r="AU10" s="7" t="s">
        <v>626</v>
      </c>
      <c r="AV10" s="7" t="s">
        <v>413</v>
      </c>
      <c r="AW10" s="19">
        <f>AP10+AG10+V10+G10+N10</f>
        <v>3.3076388888888891E-2</v>
      </c>
    </row>
    <row r="11" spans="1:49" x14ac:dyDescent="0.25">
      <c r="A11" s="2" t="s">
        <v>354</v>
      </c>
      <c r="B11" s="2" t="s">
        <v>355</v>
      </c>
      <c r="C11" s="18" t="s">
        <v>356</v>
      </c>
      <c r="D11" s="4">
        <v>721</v>
      </c>
      <c r="E11" s="2" t="s">
        <v>357</v>
      </c>
      <c r="F11" s="2" t="s">
        <v>358</v>
      </c>
      <c r="G11" s="22" t="s">
        <v>359</v>
      </c>
      <c r="H11" s="2" t="s">
        <v>360</v>
      </c>
      <c r="I11" s="2" t="s">
        <v>361</v>
      </c>
      <c r="J11" s="2" t="s">
        <v>362</v>
      </c>
      <c r="K11" s="2" t="s">
        <v>363</v>
      </c>
      <c r="L11" s="2" t="s">
        <v>364</v>
      </c>
      <c r="M11" s="7" t="s">
        <v>404</v>
      </c>
      <c r="N11" s="12" t="s">
        <v>502</v>
      </c>
      <c r="O11" s="7" t="s">
        <v>164</v>
      </c>
      <c r="P11" s="7" t="s">
        <v>233</v>
      </c>
      <c r="Q11" s="7" t="s">
        <v>178</v>
      </c>
      <c r="R11" s="7" t="s">
        <v>503</v>
      </c>
      <c r="S11" s="7" t="s">
        <v>157</v>
      </c>
      <c r="T11" s="7" t="s">
        <v>513</v>
      </c>
      <c r="U11" s="15" t="s">
        <v>356</v>
      </c>
      <c r="V11" s="12" t="s">
        <v>588</v>
      </c>
      <c r="W11" s="7" t="s">
        <v>41</v>
      </c>
      <c r="X11" s="7" t="s">
        <v>41</v>
      </c>
      <c r="Y11" s="7" t="s">
        <v>312</v>
      </c>
      <c r="Z11" s="7" t="s">
        <v>579</v>
      </c>
      <c r="AA11" s="7" t="s">
        <v>589</v>
      </c>
      <c r="AB11" s="7" t="s">
        <v>32</v>
      </c>
      <c r="AC11" s="7"/>
      <c r="AD11" s="15"/>
      <c r="AE11" s="7"/>
      <c r="AF11" s="7"/>
      <c r="AG11" s="12"/>
      <c r="AH11" s="7"/>
      <c r="AI11" s="7"/>
      <c r="AJ11" s="7"/>
      <c r="AK11" s="7"/>
      <c r="AL11" s="7"/>
      <c r="AM11" s="7"/>
      <c r="AN11" s="7"/>
      <c r="AO11" s="9"/>
      <c r="AP11" s="12"/>
      <c r="AQ11" s="7"/>
      <c r="AR11" s="7"/>
      <c r="AS11" s="7"/>
      <c r="AT11" s="7"/>
      <c r="AU11" s="7"/>
      <c r="AV11" s="7"/>
    </row>
    <row r="12" spans="1:49" x14ac:dyDescent="0.25">
      <c r="A12" s="2" t="s">
        <v>214</v>
      </c>
      <c r="B12" s="2" t="s">
        <v>215</v>
      </c>
      <c r="C12" s="18" t="s">
        <v>216</v>
      </c>
      <c r="D12" s="4">
        <v>627</v>
      </c>
      <c r="E12" s="2" t="s">
        <v>217</v>
      </c>
      <c r="F12" s="2" t="s">
        <v>218</v>
      </c>
      <c r="G12" s="22" t="s">
        <v>219</v>
      </c>
      <c r="H12" s="2" t="s">
        <v>220</v>
      </c>
      <c r="I12" s="2" t="s">
        <v>221</v>
      </c>
      <c r="J12" s="2" t="s">
        <v>222</v>
      </c>
      <c r="K12" s="2" t="s">
        <v>223</v>
      </c>
      <c r="L12" s="2" t="s">
        <v>224</v>
      </c>
      <c r="M12" s="7" t="s">
        <v>404</v>
      </c>
      <c r="N12" s="12" t="s">
        <v>467</v>
      </c>
      <c r="O12" s="7" t="s">
        <v>17</v>
      </c>
      <c r="P12" s="7" t="s">
        <v>113</v>
      </c>
      <c r="Q12" s="7" t="s">
        <v>408</v>
      </c>
      <c r="R12" s="7" t="s">
        <v>468</v>
      </c>
      <c r="S12" s="7" t="s">
        <v>353</v>
      </c>
      <c r="T12" s="7" t="s">
        <v>513</v>
      </c>
      <c r="U12" s="15" t="s">
        <v>138</v>
      </c>
      <c r="V12" s="12" t="s">
        <v>555</v>
      </c>
      <c r="W12" s="7" t="s">
        <v>17</v>
      </c>
      <c r="X12" s="7" t="s">
        <v>17</v>
      </c>
      <c r="Y12" s="7" t="s">
        <v>499</v>
      </c>
      <c r="Z12" s="7" t="s">
        <v>435</v>
      </c>
      <c r="AA12" s="7" t="s">
        <v>556</v>
      </c>
      <c r="AB12" s="7" t="s">
        <v>557</v>
      </c>
      <c r="AC12" s="7" t="s">
        <v>598</v>
      </c>
      <c r="AD12" s="15" t="s">
        <v>138</v>
      </c>
      <c r="AE12" s="7" t="s">
        <v>26</v>
      </c>
      <c r="AF12" s="7" t="s">
        <v>15</v>
      </c>
      <c r="AG12" s="12" t="s">
        <v>620</v>
      </c>
      <c r="AH12" s="7" t="s">
        <v>17</v>
      </c>
      <c r="AI12" s="7" t="s">
        <v>221</v>
      </c>
      <c r="AJ12" s="7" t="s">
        <v>557</v>
      </c>
      <c r="AK12" s="7" t="s">
        <v>621</v>
      </c>
      <c r="AL12" s="7" t="s">
        <v>622</v>
      </c>
      <c r="AM12" s="7" t="s">
        <v>644</v>
      </c>
      <c r="AN12" s="7" t="s">
        <v>138</v>
      </c>
      <c r="AO12" s="9">
        <v>627</v>
      </c>
      <c r="AP12" s="12" t="s">
        <v>660</v>
      </c>
      <c r="AQ12" s="7" t="s">
        <v>29</v>
      </c>
      <c r="AR12" s="7" t="s">
        <v>29</v>
      </c>
      <c r="AS12" s="7" t="s">
        <v>444</v>
      </c>
      <c r="AT12" s="7" t="s">
        <v>224</v>
      </c>
      <c r="AU12" s="7" t="s">
        <v>635</v>
      </c>
      <c r="AV12" s="7" t="s">
        <v>661</v>
      </c>
      <c r="AW12" s="19">
        <f>AP12+AG12+V12+G12+N12</f>
        <v>4.6626157407407408E-2</v>
      </c>
    </row>
    <row r="13" spans="1:49" x14ac:dyDescent="0.25">
      <c r="A13" s="2" t="s">
        <v>136</v>
      </c>
      <c r="B13" s="2" t="s">
        <v>137</v>
      </c>
      <c r="C13" s="18" t="s">
        <v>138</v>
      </c>
      <c r="D13" s="4">
        <v>317</v>
      </c>
      <c r="E13" s="2" t="s">
        <v>139</v>
      </c>
      <c r="F13" s="2" t="s">
        <v>140</v>
      </c>
      <c r="G13" s="22" t="s">
        <v>141</v>
      </c>
      <c r="H13" s="2" t="s">
        <v>142</v>
      </c>
      <c r="I13" s="2" t="s">
        <v>143</v>
      </c>
      <c r="J13" s="2" t="s">
        <v>144</v>
      </c>
      <c r="K13" s="2" t="s">
        <v>145</v>
      </c>
      <c r="L13" s="2" t="s">
        <v>146</v>
      </c>
      <c r="M13" s="7" t="s">
        <v>404</v>
      </c>
      <c r="N13" s="12" t="s">
        <v>443</v>
      </c>
      <c r="O13" s="7" t="s">
        <v>29</v>
      </c>
      <c r="P13" s="7" t="s">
        <v>444</v>
      </c>
      <c r="Q13" s="7" t="s">
        <v>445</v>
      </c>
      <c r="R13" s="7" t="s">
        <v>446</v>
      </c>
      <c r="S13" s="7" t="s">
        <v>447</v>
      </c>
      <c r="T13" s="7" t="s">
        <v>513</v>
      </c>
      <c r="U13" s="15" t="s">
        <v>138</v>
      </c>
      <c r="V13" s="12" t="s">
        <v>539</v>
      </c>
      <c r="W13" s="7" t="s">
        <v>29</v>
      </c>
      <c r="X13" s="7" t="s">
        <v>29</v>
      </c>
      <c r="Y13" s="7" t="s">
        <v>540</v>
      </c>
      <c r="Z13" s="7" t="s">
        <v>65</v>
      </c>
      <c r="AA13" s="7" t="s">
        <v>541</v>
      </c>
      <c r="AB13" s="7" t="s">
        <v>55</v>
      </c>
      <c r="AC13" s="7" t="s">
        <v>598</v>
      </c>
      <c r="AD13" s="15" t="s">
        <v>138</v>
      </c>
      <c r="AE13" s="7" t="s">
        <v>14</v>
      </c>
      <c r="AF13" s="7" t="s">
        <v>15</v>
      </c>
      <c r="AG13" s="12" t="s">
        <v>611</v>
      </c>
      <c r="AH13" s="7" t="s">
        <v>17</v>
      </c>
      <c r="AI13" s="7" t="s">
        <v>394</v>
      </c>
      <c r="AJ13" s="7" t="s">
        <v>612</v>
      </c>
      <c r="AK13" s="7" t="s">
        <v>541</v>
      </c>
      <c r="AL13" s="7" t="s">
        <v>55</v>
      </c>
      <c r="AM13" s="7" t="s">
        <v>644</v>
      </c>
      <c r="AN13" s="7" t="s">
        <v>138</v>
      </c>
      <c r="AO13" s="9">
        <v>317</v>
      </c>
      <c r="AP13" s="12" t="s">
        <v>653</v>
      </c>
      <c r="AQ13" s="7" t="s">
        <v>29</v>
      </c>
      <c r="AR13" s="7" t="s">
        <v>29</v>
      </c>
      <c r="AS13" s="7" t="s">
        <v>55</v>
      </c>
      <c r="AT13" s="7" t="s">
        <v>540</v>
      </c>
      <c r="AU13" s="7" t="s">
        <v>635</v>
      </c>
      <c r="AV13" s="7" t="s">
        <v>654</v>
      </c>
      <c r="AW13" s="19">
        <f>AP13+AG13+V13+G13+N13</f>
        <v>4.8516203703703707E-2</v>
      </c>
    </row>
    <row r="14" spans="1:49" x14ac:dyDescent="0.25">
      <c r="A14" s="2" t="s">
        <v>365</v>
      </c>
      <c r="B14" s="2" t="s">
        <v>366</v>
      </c>
      <c r="C14" s="18" t="s">
        <v>367</v>
      </c>
      <c r="D14" s="4">
        <v>723</v>
      </c>
      <c r="E14" s="2" t="s">
        <v>368</v>
      </c>
      <c r="F14" s="2" t="s">
        <v>369</v>
      </c>
      <c r="G14" s="22" t="s">
        <v>370</v>
      </c>
      <c r="H14" s="2" t="s">
        <v>371</v>
      </c>
      <c r="I14" s="2" t="s">
        <v>372</v>
      </c>
      <c r="J14" s="2" t="s">
        <v>373</v>
      </c>
      <c r="K14" s="2" t="s">
        <v>374</v>
      </c>
      <c r="L14" s="2" t="s">
        <v>375</v>
      </c>
      <c r="M14" s="7" t="s">
        <v>404</v>
      </c>
      <c r="N14" s="12" t="s">
        <v>504</v>
      </c>
      <c r="O14" s="7" t="s">
        <v>17</v>
      </c>
      <c r="P14" s="7" t="s">
        <v>470</v>
      </c>
      <c r="Q14" s="7" t="s">
        <v>451</v>
      </c>
      <c r="R14" s="7" t="s">
        <v>505</v>
      </c>
      <c r="S14" s="7" t="s">
        <v>501</v>
      </c>
      <c r="T14" s="7" t="s">
        <v>513</v>
      </c>
      <c r="U14" s="15" t="s">
        <v>367</v>
      </c>
      <c r="V14" s="12" t="s">
        <v>590</v>
      </c>
      <c r="W14" s="7" t="s">
        <v>17</v>
      </c>
      <c r="X14" s="7" t="s">
        <v>17</v>
      </c>
      <c r="Y14" s="7" t="s">
        <v>224</v>
      </c>
      <c r="Z14" s="7" t="s">
        <v>591</v>
      </c>
      <c r="AA14" s="7" t="s">
        <v>446</v>
      </c>
      <c r="AB14" s="7" t="s">
        <v>68</v>
      </c>
      <c r="AC14" s="7" t="s">
        <v>598</v>
      </c>
      <c r="AD14" s="15" t="s">
        <v>367</v>
      </c>
      <c r="AE14" s="7" t="s">
        <v>14</v>
      </c>
      <c r="AF14" s="7" t="s">
        <v>39</v>
      </c>
      <c r="AG14" s="12" t="s">
        <v>634</v>
      </c>
      <c r="AH14" s="7" t="s">
        <v>17</v>
      </c>
      <c r="AI14" s="7" t="s">
        <v>540</v>
      </c>
      <c r="AJ14" s="7" t="s">
        <v>65</v>
      </c>
      <c r="AK14" s="7" t="s">
        <v>635</v>
      </c>
      <c r="AL14" s="7" t="s">
        <v>54</v>
      </c>
      <c r="AM14" s="7"/>
      <c r="AN14" s="7"/>
      <c r="AO14" s="9"/>
      <c r="AP14" s="12"/>
      <c r="AQ14" s="7"/>
      <c r="AR14" s="7"/>
      <c r="AS14" s="7"/>
      <c r="AT14" s="7"/>
      <c r="AU14" s="7"/>
      <c r="AV14" s="7"/>
      <c r="AW14" s="19"/>
    </row>
    <row r="15" spans="1:49" x14ac:dyDescent="0.25">
      <c r="A15" s="2" t="s">
        <v>170</v>
      </c>
      <c r="B15" s="2" t="s">
        <v>171</v>
      </c>
      <c r="C15" s="18" t="s">
        <v>172</v>
      </c>
      <c r="D15" s="4">
        <v>499</v>
      </c>
      <c r="E15" s="2" t="s">
        <v>173</v>
      </c>
      <c r="F15" s="2" t="s">
        <v>174</v>
      </c>
      <c r="G15" s="22" t="s">
        <v>175</v>
      </c>
      <c r="H15" s="2" t="s">
        <v>176</v>
      </c>
      <c r="I15" s="2" t="s">
        <v>177</v>
      </c>
      <c r="J15" s="2" t="s">
        <v>178</v>
      </c>
      <c r="K15" s="2" t="s">
        <v>179</v>
      </c>
      <c r="L15" s="2" t="s">
        <v>180</v>
      </c>
      <c r="M15" s="7" t="s">
        <v>404</v>
      </c>
      <c r="N15" s="12" t="s">
        <v>455</v>
      </c>
      <c r="O15" s="7" t="s">
        <v>29</v>
      </c>
      <c r="P15" s="7" t="s">
        <v>157</v>
      </c>
      <c r="Q15" s="7" t="s">
        <v>124</v>
      </c>
      <c r="R15" s="7" t="s">
        <v>456</v>
      </c>
      <c r="S15" s="7" t="s">
        <v>441</v>
      </c>
      <c r="T15" s="7" t="s">
        <v>513</v>
      </c>
      <c r="U15" s="15" t="s">
        <v>172</v>
      </c>
      <c r="V15" s="12" t="s">
        <v>546</v>
      </c>
      <c r="W15" s="7" t="s">
        <v>17</v>
      </c>
      <c r="X15" s="7" t="s">
        <v>17</v>
      </c>
      <c r="Y15" s="7" t="s">
        <v>547</v>
      </c>
      <c r="Z15" s="7" t="s">
        <v>489</v>
      </c>
      <c r="AA15" s="7" t="s">
        <v>548</v>
      </c>
      <c r="AB15" s="7" t="s">
        <v>312</v>
      </c>
      <c r="AC15" s="7"/>
      <c r="AD15" s="15"/>
      <c r="AE15" s="7"/>
      <c r="AF15" s="7"/>
      <c r="AG15" s="12"/>
      <c r="AH15" s="7"/>
      <c r="AI15" s="7"/>
      <c r="AJ15" s="7"/>
      <c r="AK15" s="7"/>
      <c r="AL15" s="7"/>
      <c r="AM15" s="7"/>
      <c r="AN15" s="7"/>
      <c r="AO15" s="9"/>
      <c r="AP15" s="12"/>
      <c r="AQ15" s="7"/>
      <c r="AR15" s="7"/>
      <c r="AS15" s="7"/>
      <c r="AT15" s="7"/>
      <c r="AU15" s="7"/>
      <c r="AV15" s="7"/>
    </row>
    <row r="16" spans="1:49" x14ac:dyDescent="0.25">
      <c r="A16" s="2" t="s">
        <v>225</v>
      </c>
      <c r="B16" s="2" t="s">
        <v>226</v>
      </c>
      <c r="C16" s="18" t="s">
        <v>227</v>
      </c>
      <c r="D16" s="4">
        <v>630</v>
      </c>
      <c r="E16" s="2" t="s">
        <v>228</v>
      </c>
      <c r="F16" s="2" t="s">
        <v>229</v>
      </c>
      <c r="G16" s="22" t="s">
        <v>230</v>
      </c>
      <c r="H16" s="2" t="s">
        <v>231</v>
      </c>
      <c r="I16" s="2" t="s">
        <v>232</v>
      </c>
      <c r="J16" s="2" t="s">
        <v>233</v>
      </c>
      <c r="K16" s="2" t="s">
        <v>234</v>
      </c>
      <c r="L16" s="2" t="s">
        <v>235</v>
      </c>
      <c r="M16" s="7" t="s">
        <v>404</v>
      </c>
      <c r="N16" s="12" t="s">
        <v>469</v>
      </c>
      <c r="O16" s="7" t="s">
        <v>41</v>
      </c>
      <c r="P16" s="7" t="s">
        <v>470</v>
      </c>
      <c r="Q16" s="7" t="s">
        <v>451</v>
      </c>
      <c r="R16" s="7" t="s">
        <v>21</v>
      </c>
      <c r="S16" s="7" t="s">
        <v>471</v>
      </c>
      <c r="T16" s="7" t="s">
        <v>513</v>
      </c>
      <c r="U16" s="15" t="s">
        <v>172</v>
      </c>
      <c r="V16" s="12" t="s">
        <v>558</v>
      </c>
      <c r="W16" s="7" t="s">
        <v>164</v>
      </c>
      <c r="X16" s="7" t="s">
        <v>164</v>
      </c>
      <c r="Y16" s="7" t="s">
        <v>501</v>
      </c>
      <c r="Z16" s="7" t="s">
        <v>501</v>
      </c>
      <c r="AA16" s="7" t="s">
        <v>559</v>
      </c>
      <c r="AB16" s="7" t="s">
        <v>394</v>
      </c>
      <c r="AC16" s="7"/>
      <c r="AD16" s="15"/>
      <c r="AE16" s="7"/>
      <c r="AF16" s="7"/>
      <c r="AG16" s="12"/>
      <c r="AH16" s="7"/>
      <c r="AI16" s="7"/>
      <c r="AJ16" s="7"/>
      <c r="AK16" s="7"/>
      <c r="AL16" s="7"/>
      <c r="AM16" s="7"/>
      <c r="AN16" s="7"/>
      <c r="AO16" s="9"/>
      <c r="AP16" s="12"/>
      <c r="AQ16" s="7"/>
      <c r="AR16" s="7"/>
      <c r="AS16" s="7"/>
      <c r="AT16" s="7"/>
      <c r="AU16" s="7"/>
      <c r="AV16" s="7"/>
    </row>
    <row r="17" spans="1:49" x14ac:dyDescent="0.25">
      <c r="A17" s="2" t="s">
        <v>203</v>
      </c>
      <c r="B17" s="2" t="s">
        <v>204</v>
      </c>
      <c r="C17" s="18" t="s">
        <v>205</v>
      </c>
      <c r="D17" s="4">
        <v>601</v>
      </c>
      <c r="E17" s="2" t="s">
        <v>206</v>
      </c>
      <c r="F17" s="2" t="s">
        <v>207</v>
      </c>
      <c r="G17" s="22" t="s">
        <v>208</v>
      </c>
      <c r="H17" s="2" t="s">
        <v>209</v>
      </c>
      <c r="I17" s="2" t="s">
        <v>210</v>
      </c>
      <c r="J17" s="2" t="s">
        <v>211</v>
      </c>
      <c r="K17" s="2" t="s">
        <v>212</v>
      </c>
      <c r="L17" s="2" t="s">
        <v>213</v>
      </c>
      <c r="M17" s="7" t="s">
        <v>404</v>
      </c>
      <c r="N17" s="12" t="s">
        <v>464</v>
      </c>
      <c r="O17" s="7" t="s">
        <v>17</v>
      </c>
      <c r="P17" s="7" t="s">
        <v>290</v>
      </c>
      <c r="Q17" s="7" t="s">
        <v>121</v>
      </c>
      <c r="R17" s="7" t="s">
        <v>465</v>
      </c>
      <c r="S17" s="7" t="s">
        <v>466</v>
      </c>
      <c r="T17" s="7" t="s">
        <v>513</v>
      </c>
      <c r="U17" s="15" t="s">
        <v>205</v>
      </c>
      <c r="V17" s="12" t="s">
        <v>552</v>
      </c>
      <c r="W17" s="7" t="s">
        <v>17</v>
      </c>
      <c r="X17" s="7" t="s">
        <v>17</v>
      </c>
      <c r="Y17" s="7" t="s">
        <v>553</v>
      </c>
      <c r="Z17" s="7" t="s">
        <v>516</v>
      </c>
      <c r="AA17" s="7" t="s">
        <v>554</v>
      </c>
      <c r="AB17" s="7" t="s">
        <v>350</v>
      </c>
      <c r="AC17" s="7" t="s">
        <v>598</v>
      </c>
      <c r="AD17" s="15" t="s">
        <v>205</v>
      </c>
      <c r="AE17" s="7" t="s">
        <v>14</v>
      </c>
      <c r="AF17" s="7" t="s">
        <v>84</v>
      </c>
      <c r="AG17" s="12" t="s">
        <v>619</v>
      </c>
      <c r="AH17" s="7" t="s">
        <v>86</v>
      </c>
      <c r="AI17" s="7" t="s">
        <v>121</v>
      </c>
      <c r="AJ17" s="7" t="s">
        <v>121</v>
      </c>
      <c r="AK17" s="7" t="s">
        <v>123</v>
      </c>
      <c r="AL17" s="7" t="s">
        <v>110</v>
      </c>
      <c r="AM17" s="7" t="s">
        <v>644</v>
      </c>
      <c r="AN17" s="7" t="s">
        <v>205</v>
      </c>
      <c r="AO17" s="9">
        <v>601</v>
      </c>
      <c r="AP17" s="12" t="s">
        <v>680</v>
      </c>
      <c r="AQ17" s="7" t="s">
        <v>29</v>
      </c>
      <c r="AR17" s="7" t="s">
        <v>29</v>
      </c>
      <c r="AS17" s="7" t="s">
        <v>484</v>
      </c>
      <c r="AT17" s="7" t="s">
        <v>157</v>
      </c>
      <c r="AU17" s="7" t="s">
        <v>681</v>
      </c>
      <c r="AV17" s="7" t="s">
        <v>646</v>
      </c>
      <c r="AW17" s="19">
        <f>AP17+AG17+V17+G17+N17</f>
        <v>4.2248842592592595E-2</v>
      </c>
    </row>
    <row r="18" spans="1:49" x14ac:dyDescent="0.25">
      <c r="A18" s="2" t="s">
        <v>114</v>
      </c>
      <c r="B18" s="2" t="s">
        <v>115</v>
      </c>
      <c r="C18" s="18" t="s">
        <v>116</v>
      </c>
      <c r="D18" s="4">
        <v>219</v>
      </c>
      <c r="E18" s="2" t="s">
        <v>117</v>
      </c>
      <c r="F18" s="2" t="s">
        <v>118</v>
      </c>
      <c r="G18" s="22" t="s">
        <v>119</v>
      </c>
      <c r="H18" s="2" t="s">
        <v>120</v>
      </c>
      <c r="I18" s="2" t="s">
        <v>121</v>
      </c>
      <c r="J18" s="2" t="s">
        <v>122</v>
      </c>
      <c r="K18" s="2" t="s">
        <v>123</v>
      </c>
      <c r="L18" s="2" t="s">
        <v>124</v>
      </c>
      <c r="M18" s="7" t="s">
        <v>404</v>
      </c>
      <c r="N18" s="12" t="s">
        <v>439</v>
      </c>
      <c r="O18" s="7" t="s">
        <v>17</v>
      </c>
      <c r="P18" s="7" t="s">
        <v>290</v>
      </c>
      <c r="Q18" s="7" t="s">
        <v>121</v>
      </c>
      <c r="R18" s="7" t="s">
        <v>440</v>
      </c>
      <c r="S18" s="7" t="s">
        <v>441</v>
      </c>
      <c r="T18" s="7" t="s">
        <v>513</v>
      </c>
      <c r="U18" s="15" t="s">
        <v>116</v>
      </c>
      <c r="V18" s="12" t="s">
        <v>531</v>
      </c>
      <c r="W18" s="7" t="s">
        <v>17</v>
      </c>
      <c r="X18" s="7" t="s">
        <v>17</v>
      </c>
      <c r="Y18" s="7" t="s">
        <v>532</v>
      </c>
      <c r="Z18" s="7" t="s">
        <v>470</v>
      </c>
      <c r="AA18" s="7" t="s">
        <v>533</v>
      </c>
      <c r="AB18" s="7" t="s">
        <v>111</v>
      </c>
      <c r="AC18" s="7"/>
      <c r="AD18" s="15"/>
      <c r="AE18" s="7"/>
      <c r="AF18" s="7"/>
      <c r="AG18" s="12"/>
      <c r="AH18" s="7"/>
      <c r="AI18" s="7"/>
      <c r="AJ18" s="7"/>
      <c r="AK18" s="7"/>
      <c r="AL18" s="7"/>
      <c r="AM18" s="7"/>
      <c r="AN18" s="7"/>
      <c r="AO18" s="9"/>
      <c r="AP18" s="12"/>
      <c r="AQ18" s="7"/>
      <c r="AR18" s="7"/>
      <c r="AS18" s="7"/>
      <c r="AT18" s="7"/>
      <c r="AU18" s="7"/>
      <c r="AV18" s="7"/>
    </row>
    <row r="19" spans="1:49" x14ac:dyDescent="0.25">
      <c r="A19" s="2" t="s">
        <v>69</v>
      </c>
      <c r="B19" s="2" t="s">
        <v>70</v>
      </c>
      <c r="C19" s="18" t="s">
        <v>71</v>
      </c>
      <c r="D19" s="4">
        <v>73</v>
      </c>
      <c r="E19" s="2" t="s">
        <v>72</v>
      </c>
      <c r="F19" s="2" t="s">
        <v>73</v>
      </c>
      <c r="G19" s="22" t="s">
        <v>74</v>
      </c>
      <c r="H19" s="2" t="s">
        <v>75</v>
      </c>
      <c r="I19" s="2" t="s">
        <v>76</v>
      </c>
      <c r="J19" s="2" t="s">
        <v>77</v>
      </c>
      <c r="K19" s="2" t="s">
        <v>78</v>
      </c>
      <c r="L19" s="2" t="s">
        <v>79</v>
      </c>
      <c r="M19" s="7" t="s">
        <v>404</v>
      </c>
      <c r="N19" s="12" t="s">
        <v>423</v>
      </c>
      <c r="O19" s="7" t="s">
        <v>41</v>
      </c>
      <c r="P19" s="7" t="s">
        <v>424</v>
      </c>
      <c r="Q19" s="7" t="s">
        <v>425</v>
      </c>
      <c r="R19" s="7" t="s">
        <v>78</v>
      </c>
      <c r="S19" s="7" t="s">
        <v>426</v>
      </c>
      <c r="T19" s="7" t="s">
        <v>513</v>
      </c>
      <c r="U19" s="15" t="s">
        <v>71</v>
      </c>
      <c r="V19" s="12" t="s">
        <v>522</v>
      </c>
      <c r="W19" s="7" t="s">
        <v>41</v>
      </c>
      <c r="X19" s="7" t="s">
        <v>41</v>
      </c>
      <c r="Y19" s="7" t="s">
        <v>426</v>
      </c>
      <c r="Z19" s="7" t="s">
        <v>79</v>
      </c>
      <c r="AA19" s="7" t="s">
        <v>523</v>
      </c>
      <c r="AB19" s="7" t="s">
        <v>524</v>
      </c>
      <c r="AC19" s="7" t="s">
        <v>598</v>
      </c>
      <c r="AD19" s="15" t="s">
        <v>71</v>
      </c>
      <c r="AE19" s="7" t="s">
        <v>26</v>
      </c>
      <c r="AF19" s="7" t="s">
        <v>15</v>
      </c>
      <c r="AG19" s="12" t="s">
        <v>604</v>
      </c>
      <c r="AH19" s="7" t="s">
        <v>17</v>
      </c>
      <c r="AI19" s="7" t="s">
        <v>79</v>
      </c>
      <c r="AJ19" s="7" t="s">
        <v>579</v>
      </c>
      <c r="AK19" s="7" t="s">
        <v>523</v>
      </c>
      <c r="AL19" s="7" t="s">
        <v>79</v>
      </c>
      <c r="AM19" s="7" t="s">
        <v>644</v>
      </c>
      <c r="AN19" s="7" t="s">
        <v>71</v>
      </c>
      <c r="AO19" s="9">
        <v>73</v>
      </c>
      <c r="AP19" s="12" t="s">
        <v>647</v>
      </c>
      <c r="AQ19" s="7" t="s">
        <v>17</v>
      </c>
      <c r="AR19" s="7" t="s">
        <v>17</v>
      </c>
      <c r="AS19" s="7" t="s">
        <v>633</v>
      </c>
      <c r="AT19" s="7" t="s">
        <v>491</v>
      </c>
      <c r="AU19" s="7" t="s">
        <v>648</v>
      </c>
      <c r="AV19" s="7" t="s">
        <v>76</v>
      </c>
      <c r="AW19" s="19">
        <f>AP19+AG19+V19+G19+N19</f>
        <v>3.9059027777777783E-2</v>
      </c>
    </row>
    <row r="20" spans="1:49" x14ac:dyDescent="0.25">
      <c r="A20" s="2" t="s">
        <v>269</v>
      </c>
      <c r="B20" s="2" t="s">
        <v>270</v>
      </c>
      <c r="C20" s="18" t="s">
        <v>271</v>
      </c>
      <c r="D20" s="4">
        <v>651</v>
      </c>
      <c r="E20" s="2" t="s">
        <v>272</v>
      </c>
      <c r="F20" s="2" t="s">
        <v>273</v>
      </c>
      <c r="G20" s="22" t="s">
        <v>274</v>
      </c>
      <c r="H20" s="2" t="s">
        <v>275</v>
      </c>
      <c r="I20" s="2" t="s">
        <v>276</v>
      </c>
      <c r="J20" s="2" t="s">
        <v>277</v>
      </c>
      <c r="K20" s="2" t="s">
        <v>278</v>
      </c>
      <c r="L20" s="2" t="s">
        <v>279</v>
      </c>
      <c r="M20" s="7" t="s">
        <v>404</v>
      </c>
      <c r="N20" s="12" t="s">
        <v>478</v>
      </c>
      <c r="O20" s="7" t="s">
        <v>17</v>
      </c>
      <c r="P20" s="7" t="s">
        <v>479</v>
      </c>
      <c r="Q20" s="7" t="s">
        <v>290</v>
      </c>
      <c r="R20" s="7" t="s">
        <v>480</v>
      </c>
      <c r="S20" s="7" t="s">
        <v>481</v>
      </c>
      <c r="T20" s="7" t="s">
        <v>513</v>
      </c>
      <c r="U20" s="15" t="s">
        <v>271</v>
      </c>
      <c r="V20" s="12" t="s">
        <v>569</v>
      </c>
      <c r="W20" s="7" t="s">
        <v>17</v>
      </c>
      <c r="X20" s="7" t="s">
        <v>17</v>
      </c>
      <c r="Y20" s="7" t="s">
        <v>121</v>
      </c>
      <c r="Z20" s="7" t="s">
        <v>124</v>
      </c>
      <c r="AA20" s="7" t="s">
        <v>570</v>
      </c>
      <c r="AB20" s="7" t="s">
        <v>470</v>
      </c>
      <c r="AC20" s="7" t="s">
        <v>598</v>
      </c>
      <c r="AD20" s="15" t="s">
        <v>271</v>
      </c>
      <c r="AE20" s="7" t="s">
        <v>26</v>
      </c>
      <c r="AF20" s="7" t="s">
        <v>273</v>
      </c>
      <c r="AG20" s="12" t="s">
        <v>629</v>
      </c>
      <c r="AH20" s="7" t="s">
        <v>17</v>
      </c>
      <c r="AI20" s="7" t="s">
        <v>290</v>
      </c>
      <c r="AJ20" s="7" t="s">
        <v>330</v>
      </c>
      <c r="AK20" s="7" t="s">
        <v>156</v>
      </c>
      <c r="AL20" s="7" t="s">
        <v>124</v>
      </c>
      <c r="AM20" s="7" t="s">
        <v>644</v>
      </c>
      <c r="AN20" s="7" t="s">
        <v>271</v>
      </c>
      <c r="AO20" s="9">
        <v>651</v>
      </c>
      <c r="AP20" s="12" t="s">
        <v>669</v>
      </c>
      <c r="AQ20" s="7" t="s">
        <v>17</v>
      </c>
      <c r="AR20" s="7" t="s">
        <v>17</v>
      </c>
      <c r="AS20" s="7" t="s">
        <v>111</v>
      </c>
      <c r="AT20" s="7" t="s">
        <v>31</v>
      </c>
      <c r="AU20" s="7" t="s">
        <v>289</v>
      </c>
      <c r="AV20" s="7" t="s">
        <v>124</v>
      </c>
      <c r="AW20" s="19">
        <f>AP20+AG20+V20+G20+N20</f>
        <v>4.1430555555555554E-2</v>
      </c>
    </row>
    <row r="21" spans="1:49" x14ac:dyDescent="0.25">
      <c r="A21" s="2" t="s">
        <v>35</v>
      </c>
      <c r="B21" s="2" t="s">
        <v>36</v>
      </c>
      <c r="C21" s="18" t="s">
        <v>37</v>
      </c>
      <c r="D21" s="4">
        <v>40</v>
      </c>
      <c r="E21" s="2" t="s">
        <v>38</v>
      </c>
      <c r="F21" s="2" t="s">
        <v>39</v>
      </c>
      <c r="G21" s="22" t="s">
        <v>40</v>
      </c>
      <c r="H21" s="2" t="s">
        <v>42</v>
      </c>
      <c r="I21" s="2" t="s">
        <v>43</v>
      </c>
      <c r="J21" s="2" t="s">
        <v>44</v>
      </c>
      <c r="K21" s="2" t="s">
        <v>45</v>
      </c>
      <c r="L21" s="2" t="s">
        <v>46</v>
      </c>
      <c r="M21" s="7" t="s">
        <v>404</v>
      </c>
      <c r="N21" s="12" t="s">
        <v>411</v>
      </c>
      <c r="O21" s="7" t="s">
        <v>86</v>
      </c>
      <c r="P21" s="7" t="s">
        <v>169</v>
      </c>
      <c r="Q21" s="7" t="s">
        <v>169</v>
      </c>
      <c r="R21" s="7" t="s">
        <v>412</v>
      </c>
      <c r="S21" s="7" t="s">
        <v>413</v>
      </c>
      <c r="T21" s="7" t="s">
        <v>513</v>
      </c>
      <c r="U21" s="15" t="s">
        <v>37</v>
      </c>
      <c r="V21" s="12" t="s">
        <v>411</v>
      </c>
      <c r="W21" s="7" t="s">
        <v>41</v>
      </c>
      <c r="X21" s="7" t="s">
        <v>41</v>
      </c>
      <c r="Y21" s="7" t="s">
        <v>476</v>
      </c>
      <c r="Z21" s="7" t="s">
        <v>169</v>
      </c>
      <c r="AA21" s="7" t="s">
        <v>412</v>
      </c>
      <c r="AB21" s="7" t="s">
        <v>413</v>
      </c>
      <c r="AC21" s="7" t="s">
        <v>598</v>
      </c>
      <c r="AD21" s="15" t="s">
        <v>37</v>
      </c>
      <c r="AE21" s="7" t="s">
        <v>14</v>
      </c>
      <c r="AF21" s="7" t="s">
        <v>39</v>
      </c>
      <c r="AG21" s="12" t="s">
        <v>601</v>
      </c>
      <c r="AH21" s="7" t="s">
        <v>41</v>
      </c>
      <c r="AI21" s="7" t="s">
        <v>545</v>
      </c>
      <c r="AJ21" s="7" t="s">
        <v>602</v>
      </c>
      <c r="AK21" s="7" t="s">
        <v>603</v>
      </c>
      <c r="AL21" s="7" t="s">
        <v>428</v>
      </c>
      <c r="AM21" s="7" t="s">
        <v>644</v>
      </c>
      <c r="AN21" s="7" t="s">
        <v>37</v>
      </c>
      <c r="AO21" s="9">
        <v>40</v>
      </c>
      <c r="AP21" s="12" t="s">
        <v>676</v>
      </c>
      <c r="AQ21" s="7" t="s">
        <v>86</v>
      </c>
      <c r="AR21" s="7" t="s">
        <v>86</v>
      </c>
      <c r="AS21" s="7" t="s">
        <v>340</v>
      </c>
      <c r="AT21" s="7" t="s">
        <v>340</v>
      </c>
      <c r="AU21" s="7" t="s">
        <v>677</v>
      </c>
      <c r="AV21" s="7" t="s">
        <v>579</v>
      </c>
      <c r="AW21" s="19">
        <f>AP21+AG21+V21+G21+N21</f>
        <v>3.4052083333333337E-2</v>
      </c>
    </row>
    <row r="22" spans="1:49" x14ac:dyDescent="0.25">
      <c r="A22" s="2" t="s">
        <v>258</v>
      </c>
      <c r="B22" s="2" t="s">
        <v>259</v>
      </c>
      <c r="C22" s="18" t="s">
        <v>260</v>
      </c>
      <c r="D22" s="4">
        <v>649</v>
      </c>
      <c r="E22" s="2" t="s">
        <v>261</v>
      </c>
      <c r="F22" s="2" t="s">
        <v>262</v>
      </c>
      <c r="G22" s="22" t="s">
        <v>263</v>
      </c>
      <c r="H22" s="2" t="s">
        <v>264</v>
      </c>
      <c r="I22" s="2" t="s">
        <v>265</v>
      </c>
      <c r="J22" s="2" t="s">
        <v>266</v>
      </c>
      <c r="K22" s="2" t="s">
        <v>267</v>
      </c>
      <c r="L22" s="2" t="s">
        <v>268</v>
      </c>
      <c r="M22" s="7" t="s">
        <v>404</v>
      </c>
      <c r="N22" s="12" t="s">
        <v>477</v>
      </c>
      <c r="O22" s="7" t="s">
        <v>29</v>
      </c>
      <c r="P22" s="7" t="s">
        <v>178</v>
      </c>
      <c r="Q22" s="7" t="s">
        <v>266</v>
      </c>
      <c r="R22" s="7" t="s">
        <v>33</v>
      </c>
      <c r="S22" s="7" t="s">
        <v>121</v>
      </c>
      <c r="T22" s="7" t="s">
        <v>513</v>
      </c>
      <c r="U22" s="15" t="s">
        <v>194</v>
      </c>
      <c r="V22" s="12" t="s">
        <v>566</v>
      </c>
      <c r="W22" s="7" t="s">
        <v>29</v>
      </c>
      <c r="X22" s="7" t="s">
        <v>29</v>
      </c>
      <c r="Y22" s="7" t="s">
        <v>121</v>
      </c>
      <c r="Z22" s="7" t="s">
        <v>110</v>
      </c>
      <c r="AA22" s="7" t="s">
        <v>567</v>
      </c>
      <c r="AB22" s="7" t="s">
        <v>568</v>
      </c>
      <c r="AC22" s="7" t="s">
        <v>598</v>
      </c>
      <c r="AD22" s="15" t="s">
        <v>194</v>
      </c>
      <c r="AE22" s="7" t="s">
        <v>26</v>
      </c>
      <c r="AF22" s="7" t="s">
        <v>84</v>
      </c>
      <c r="AG22" s="12" t="s">
        <v>627</v>
      </c>
      <c r="AH22" s="7" t="s">
        <v>17</v>
      </c>
      <c r="AI22" s="7" t="s">
        <v>157</v>
      </c>
      <c r="AJ22" s="7" t="s">
        <v>124</v>
      </c>
      <c r="AK22" s="7" t="s">
        <v>628</v>
      </c>
      <c r="AL22" s="7" t="s">
        <v>121</v>
      </c>
      <c r="AM22" s="7" t="s">
        <v>644</v>
      </c>
      <c r="AN22" s="7" t="s">
        <v>194</v>
      </c>
      <c r="AO22" s="9">
        <v>649</v>
      </c>
      <c r="AP22" s="12" t="s">
        <v>667</v>
      </c>
      <c r="AQ22" s="7" t="s">
        <v>29</v>
      </c>
      <c r="AR22" s="7" t="s">
        <v>29</v>
      </c>
      <c r="AS22" s="7" t="s">
        <v>121</v>
      </c>
      <c r="AT22" s="7" t="s">
        <v>110</v>
      </c>
      <c r="AU22" s="7" t="s">
        <v>668</v>
      </c>
      <c r="AV22" s="7" t="s">
        <v>19</v>
      </c>
      <c r="AW22" s="19">
        <f>AP22+AG22+V22+G22+N22</f>
        <v>4.1488425925925929E-2</v>
      </c>
    </row>
    <row r="23" spans="1:49" x14ac:dyDescent="0.25">
      <c r="A23" s="2" t="s">
        <v>192</v>
      </c>
      <c r="B23" s="2" t="s">
        <v>193</v>
      </c>
      <c r="C23" s="18" t="s">
        <v>194</v>
      </c>
      <c r="D23" s="4">
        <v>552</v>
      </c>
      <c r="E23" s="2" t="s">
        <v>195</v>
      </c>
      <c r="F23" s="2" t="s">
        <v>196</v>
      </c>
      <c r="G23" s="22" t="s">
        <v>197</v>
      </c>
      <c r="H23" s="2" t="s">
        <v>198</v>
      </c>
      <c r="I23" s="2" t="s">
        <v>199</v>
      </c>
      <c r="J23" s="2" t="s">
        <v>200</v>
      </c>
      <c r="K23" s="2" t="s">
        <v>201</v>
      </c>
      <c r="L23" s="2" t="s">
        <v>202</v>
      </c>
      <c r="M23" s="7" t="s">
        <v>404</v>
      </c>
      <c r="N23" s="12" t="s">
        <v>461</v>
      </c>
      <c r="O23" s="7" t="s">
        <v>41</v>
      </c>
      <c r="P23" s="7" t="s">
        <v>386</v>
      </c>
      <c r="Q23" s="7" t="s">
        <v>462</v>
      </c>
      <c r="R23" s="7" t="s">
        <v>463</v>
      </c>
      <c r="S23" s="7" t="s">
        <v>309</v>
      </c>
      <c r="T23" s="7" t="s">
        <v>513</v>
      </c>
      <c r="U23" s="15" t="s">
        <v>194</v>
      </c>
      <c r="V23" s="12" t="s">
        <v>550</v>
      </c>
      <c r="W23" s="7" t="s">
        <v>17</v>
      </c>
      <c r="X23" s="7" t="s">
        <v>17</v>
      </c>
      <c r="Y23" s="7" t="s">
        <v>310</v>
      </c>
      <c r="Z23" s="7" t="s">
        <v>551</v>
      </c>
      <c r="AA23" s="7" t="s">
        <v>497</v>
      </c>
      <c r="AB23" s="7" t="s">
        <v>424</v>
      </c>
      <c r="AC23" s="7" t="s">
        <v>598</v>
      </c>
      <c r="AD23" s="15" t="s">
        <v>194</v>
      </c>
      <c r="AE23" s="7" t="s">
        <v>14</v>
      </c>
      <c r="AF23" s="7" t="s">
        <v>84</v>
      </c>
      <c r="AG23" s="12" t="s">
        <v>616</v>
      </c>
      <c r="AH23" s="7" t="s">
        <v>17</v>
      </c>
      <c r="AI23" s="7" t="s">
        <v>340</v>
      </c>
      <c r="AJ23" s="7" t="s">
        <v>617</v>
      </c>
      <c r="AK23" s="7" t="s">
        <v>618</v>
      </c>
      <c r="AL23" s="7" t="s">
        <v>386</v>
      </c>
      <c r="AM23" s="7" t="s">
        <v>644</v>
      </c>
      <c r="AN23" s="7" t="s">
        <v>194</v>
      </c>
      <c r="AO23" s="9">
        <v>552</v>
      </c>
      <c r="AP23" s="12" t="s">
        <v>658</v>
      </c>
      <c r="AQ23" s="7" t="s">
        <v>17</v>
      </c>
      <c r="AR23" s="7" t="s">
        <v>17</v>
      </c>
      <c r="AS23" s="7" t="s">
        <v>386</v>
      </c>
      <c r="AT23" s="7" t="s">
        <v>199</v>
      </c>
      <c r="AU23" s="7" t="s">
        <v>659</v>
      </c>
      <c r="AV23" s="7" t="s">
        <v>578</v>
      </c>
      <c r="AW23" s="19">
        <f>AP23+AG23+V23+G23+N23</f>
        <v>3.6552083333333332E-2</v>
      </c>
    </row>
    <row r="24" spans="1:49" x14ac:dyDescent="0.25">
      <c r="A24" s="2" t="s">
        <v>343</v>
      </c>
      <c r="B24" s="2" t="s">
        <v>344</v>
      </c>
      <c r="C24" s="18" t="s">
        <v>345</v>
      </c>
      <c r="D24" s="4">
        <v>717</v>
      </c>
      <c r="E24" s="2" t="s">
        <v>346</v>
      </c>
      <c r="F24" s="2" t="s">
        <v>347</v>
      </c>
      <c r="G24" s="22" t="s">
        <v>348</v>
      </c>
      <c r="H24" s="2" t="s">
        <v>349</v>
      </c>
      <c r="I24" s="2" t="s">
        <v>350</v>
      </c>
      <c r="J24" s="2" t="s">
        <v>351</v>
      </c>
      <c r="K24" s="2" t="s">
        <v>352</v>
      </c>
      <c r="L24" s="2" t="s">
        <v>353</v>
      </c>
      <c r="M24" s="7" t="s">
        <v>404</v>
      </c>
      <c r="N24" s="12" t="s">
        <v>498</v>
      </c>
      <c r="O24" s="7" t="s">
        <v>17</v>
      </c>
      <c r="P24" s="7" t="s">
        <v>471</v>
      </c>
      <c r="Q24" s="7" t="s">
        <v>499</v>
      </c>
      <c r="R24" s="7" t="s">
        <v>500</v>
      </c>
      <c r="S24" s="7" t="s">
        <v>501</v>
      </c>
      <c r="T24" s="7" t="s">
        <v>513</v>
      </c>
      <c r="U24" s="15" t="s">
        <v>204</v>
      </c>
      <c r="V24" s="12" t="s">
        <v>585</v>
      </c>
      <c r="W24" s="7" t="s">
        <v>17</v>
      </c>
      <c r="X24" s="7" t="s">
        <v>17</v>
      </c>
      <c r="Y24" s="7" t="s">
        <v>586</v>
      </c>
      <c r="Z24" s="7" t="s">
        <v>353</v>
      </c>
      <c r="AA24" s="7" t="s">
        <v>587</v>
      </c>
      <c r="AB24" s="7" t="s">
        <v>501</v>
      </c>
      <c r="AC24" s="7"/>
      <c r="AD24" s="15"/>
      <c r="AE24" s="7"/>
      <c r="AF24" s="7"/>
      <c r="AG24" s="12"/>
      <c r="AH24" s="7"/>
      <c r="AI24" s="7"/>
      <c r="AJ24" s="7"/>
      <c r="AK24" s="7"/>
      <c r="AL24" s="7"/>
      <c r="AM24" s="7"/>
      <c r="AN24" s="7"/>
      <c r="AO24" s="9"/>
      <c r="AP24" s="12"/>
      <c r="AQ24" s="7"/>
      <c r="AR24" s="7"/>
      <c r="AS24" s="7"/>
      <c r="AT24" s="7"/>
      <c r="AU24" s="7"/>
      <c r="AV24" s="7"/>
    </row>
    <row r="25" spans="1:49" x14ac:dyDescent="0.25">
      <c r="A25" s="2" t="s">
        <v>376</v>
      </c>
      <c r="B25" s="2" t="s">
        <v>377</v>
      </c>
      <c r="C25" s="18" t="s">
        <v>378</v>
      </c>
      <c r="D25" s="4">
        <v>1230</v>
      </c>
      <c r="E25" s="2" t="s">
        <v>379</v>
      </c>
      <c r="F25" s="2" t="s">
        <v>380</v>
      </c>
      <c r="G25" s="22" t="s">
        <v>381</v>
      </c>
      <c r="H25" s="2" t="s">
        <v>382</v>
      </c>
      <c r="I25" s="2" t="s">
        <v>383</v>
      </c>
      <c r="J25" s="2" t="s">
        <v>384</v>
      </c>
      <c r="K25" s="2" t="s">
        <v>385</v>
      </c>
      <c r="L25" s="2" t="s">
        <v>386</v>
      </c>
      <c r="M25" s="7" t="s">
        <v>404</v>
      </c>
      <c r="N25" s="12" t="s">
        <v>506</v>
      </c>
      <c r="O25" s="7" t="s">
        <v>17</v>
      </c>
      <c r="P25" s="7" t="s">
        <v>507</v>
      </c>
      <c r="Q25" s="7" t="s">
        <v>383</v>
      </c>
      <c r="R25" s="7" t="s">
        <v>508</v>
      </c>
      <c r="S25" s="7" t="s">
        <v>200</v>
      </c>
      <c r="T25" s="7" t="s">
        <v>513</v>
      </c>
      <c r="U25" s="15" t="s">
        <v>378</v>
      </c>
      <c r="V25" s="12" t="s">
        <v>592</v>
      </c>
      <c r="W25" s="7" t="s">
        <v>17</v>
      </c>
      <c r="X25" s="7" t="s">
        <v>17</v>
      </c>
      <c r="Y25" s="7" t="s">
        <v>593</v>
      </c>
      <c r="Z25" s="7" t="s">
        <v>594</v>
      </c>
      <c r="AA25" s="7" t="s">
        <v>508</v>
      </c>
      <c r="AB25" s="7" t="s">
        <v>199</v>
      </c>
      <c r="AC25" s="7" t="s">
        <v>598</v>
      </c>
      <c r="AD25" s="15" t="s">
        <v>378</v>
      </c>
      <c r="AE25" s="7" t="s">
        <v>14</v>
      </c>
      <c r="AF25" s="7" t="s">
        <v>107</v>
      </c>
      <c r="AG25" s="12" t="s">
        <v>636</v>
      </c>
      <c r="AH25" s="7" t="s">
        <v>41</v>
      </c>
      <c r="AI25" s="7" t="s">
        <v>594</v>
      </c>
      <c r="AJ25" s="7" t="s">
        <v>637</v>
      </c>
      <c r="AK25" s="7" t="s">
        <v>638</v>
      </c>
      <c r="AL25" s="7" t="s">
        <v>593</v>
      </c>
      <c r="AM25" s="7" t="s">
        <v>644</v>
      </c>
      <c r="AN25" s="7" t="s">
        <v>378</v>
      </c>
      <c r="AO25" s="9">
        <v>1230</v>
      </c>
      <c r="AP25" s="12" t="s">
        <v>674</v>
      </c>
      <c r="AQ25" s="7" t="s">
        <v>17</v>
      </c>
      <c r="AR25" s="7" t="s">
        <v>17</v>
      </c>
      <c r="AS25" s="7" t="s">
        <v>340</v>
      </c>
      <c r="AT25" s="7" t="s">
        <v>561</v>
      </c>
      <c r="AU25" s="7" t="s">
        <v>675</v>
      </c>
      <c r="AV25" s="7" t="s">
        <v>462</v>
      </c>
      <c r="AW25" s="19">
        <f>AP25+AG25+V25+G25+N25</f>
        <v>3.5252314814814813E-2</v>
      </c>
    </row>
    <row r="26" spans="1:49" x14ac:dyDescent="0.25">
      <c r="A26" s="2" t="s">
        <v>291</v>
      </c>
      <c r="B26" s="2" t="s">
        <v>292</v>
      </c>
      <c r="C26" s="18" t="s">
        <v>293</v>
      </c>
      <c r="D26" s="4">
        <v>654</v>
      </c>
      <c r="E26" s="2" t="s">
        <v>294</v>
      </c>
      <c r="F26" s="2" t="s">
        <v>295</v>
      </c>
      <c r="G26" s="22" t="s">
        <v>296</v>
      </c>
      <c r="H26" s="2" t="s">
        <v>297</v>
      </c>
      <c r="I26" s="2" t="s">
        <v>298</v>
      </c>
      <c r="J26" s="2" t="s">
        <v>299</v>
      </c>
      <c r="K26" s="2" t="s">
        <v>300</v>
      </c>
      <c r="L26" s="2" t="s">
        <v>301</v>
      </c>
      <c r="M26" s="7" t="s">
        <v>404</v>
      </c>
      <c r="N26" s="12" t="s">
        <v>485</v>
      </c>
      <c r="O26" s="7" t="s">
        <v>17</v>
      </c>
      <c r="P26" s="7" t="s">
        <v>486</v>
      </c>
      <c r="Q26" s="7" t="s">
        <v>266</v>
      </c>
      <c r="R26" s="7" t="s">
        <v>487</v>
      </c>
      <c r="S26" s="7" t="s">
        <v>31</v>
      </c>
      <c r="T26" s="7" t="s">
        <v>513</v>
      </c>
      <c r="U26" s="15" t="s">
        <v>293</v>
      </c>
      <c r="V26" s="12" t="s">
        <v>573</v>
      </c>
      <c r="W26" s="7" t="s">
        <v>29</v>
      </c>
      <c r="X26" s="7" t="s">
        <v>29</v>
      </c>
      <c r="Y26" s="7" t="s">
        <v>425</v>
      </c>
      <c r="Z26" s="7" t="s">
        <v>574</v>
      </c>
      <c r="AA26" s="7" t="s">
        <v>575</v>
      </c>
      <c r="AB26" s="7" t="s">
        <v>79</v>
      </c>
      <c r="AC26" s="7"/>
      <c r="AD26" s="15"/>
      <c r="AE26" s="7"/>
      <c r="AF26" s="7"/>
      <c r="AG26" s="12"/>
      <c r="AH26" s="7"/>
      <c r="AI26" s="7"/>
      <c r="AJ26" s="7"/>
      <c r="AK26" s="7"/>
      <c r="AL26" s="7"/>
      <c r="AM26" s="7"/>
      <c r="AN26" s="7"/>
      <c r="AO26" s="9"/>
      <c r="AP26" s="12"/>
      <c r="AQ26" s="7"/>
      <c r="AR26" s="7"/>
      <c r="AS26" s="7"/>
      <c r="AT26" s="7"/>
      <c r="AU26" s="7"/>
      <c r="AV26" s="7"/>
    </row>
    <row r="27" spans="1:49" x14ac:dyDescent="0.25">
      <c r="A27" s="2" t="s">
        <v>23</v>
      </c>
      <c r="B27" s="2" t="s">
        <v>24</v>
      </c>
      <c r="C27" s="18" t="s">
        <v>25</v>
      </c>
      <c r="D27" s="4">
        <v>14</v>
      </c>
      <c r="E27" s="2" t="s">
        <v>26</v>
      </c>
      <c r="F27" s="2" t="s">
        <v>27</v>
      </c>
      <c r="G27" s="22" t="s">
        <v>28</v>
      </c>
      <c r="H27" s="2" t="s">
        <v>30</v>
      </c>
      <c r="I27" s="2" t="s">
        <v>31</v>
      </c>
      <c r="J27" s="2" t="s">
        <v>32</v>
      </c>
      <c r="K27" s="2" t="s">
        <v>33</v>
      </c>
      <c r="L27" s="2" t="s">
        <v>34</v>
      </c>
      <c r="M27" s="7" t="s">
        <v>404</v>
      </c>
      <c r="N27" s="12" t="s">
        <v>409</v>
      </c>
      <c r="O27" s="7" t="s">
        <v>41</v>
      </c>
      <c r="P27" s="7" t="s">
        <v>31</v>
      </c>
      <c r="Q27" s="7" t="s">
        <v>232</v>
      </c>
      <c r="R27" s="7" t="s">
        <v>410</v>
      </c>
      <c r="S27" s="7" t="s">
        <v>157</v>
      </c>
      <c r="T27" s="7" t="s">
        <v>513</v>
      </c>
      <c r="U27" s="15" t="s">
        <v>25</v>
      </c>
      <c r="V27" s="12" t="s">
        <v>514</v>
      </c>
      <c r="W27" s="7" t="s">
        <v>41</v>
      </c>
      <c r="X27" s="7" t="s">
        <v>41</v>
      </c>
      <c r="Y27" s="7" t="s">
        <v>121</v>
      </c>
      <c r="Z27" s="7" t="s">
        <v>124</v>
      </c>
      <c r="AA27" s="7" t="s">
        <v>515</v>
      </c>
      <c r="AB27" s="7" t="s">
        <v>516</v>
      </c>
      <c r="AC27" s="7" t="s">
        <v>598</v>
      </c>
      <c r="AD27" s="15" t="s">
        <v>25</v>
      </c>
      <c r="AE27" s="7" t="s">
        <v>26</v>
      </c>
      <c r="AF27" s="7" t="s">
        <v>15</v>
      </c>
      <c r="AG27" s="12" t="s">
        <v>599</v>
      </c>
      <c r="AH27" s="7" t="s">
        <v>17</v>
      </c>
      <c r="AI27" s="7" t="s">
        <v>568</v>
      </c>
      <c r="AJ27" s="7" t="s">
        <v>451</v>
      </c>
      <c r="AK27" s="7" t="s">
        <v>600</v>
      </c>
      <c r="AL27" s="7" t="s">
        <v>20</v>
      </c>
      <c r="AM27" s="7" t="s">
        <v>644</v>
      </c>
      <c r="AN27" s="7" t="s">
        <v>25</v>
      </c>
      <c r="AO27" s="9">
        <v>14</v>
      </c>
      <c r="AP27" s="12" t="s">
        <v>645</v>
      </c>
      <c r="AQ27" s="7" t="s">
        <v>17</v>
      </c>
      <c r="AR27" s="7" t="s">
        <v>17</v>
      </c>
      <c r="AS27" s="7" t="s">
        <v>553</v>
      </c>
      <c r="AT27" s="7" t="s">
        <v>516</v>
      </c>
      <c r="AU27" s="7" t="s">
        <v>600</v>
      </c>
      <c r="AV27" s="7" t="s">
        <v>646</v>
      </c>
      <c r="AW27" s="19">
        <f>AP27+AG27+V27+G27+N27</f>
        <v>4.1986111111111113E-2</v>
      </c>
    </row>
    <row r="28" spans="1:49" x14ac:dyDescent="0.25">
      <c r="A28" s="2" t="s">
        <v>158</v>
      </c>
      <c r="B28" s="2" t="s">
        <v>159</v>
      </c>
      <c r="C28" s="18" t="s">
        <v>160</v>
      </c>
      <c r="D28" s="4">
        <v>480</v>
      </c>
      <c r="E28" s="2" t="s">
        <v>161</v>
      </c>
      <c r="F28" s="2" t="s">
        <v>162</v>
      </c>
      <c r="G28" s="22" t="s">
        <v>163</v>
      </c>
      <c r="H28" s="2" t="s">
        <v>165</v>
      </c>
      <c r="I28" s="2" t="s">
        <v>166</v>
      </c>
      <c r="J28" s="2" t="s">
        <v>167</v>
      </c>
      <c r="K28" s="2" t="s">
        <v>168</v>
      </c>
      <c r="L28" s="2" t="s">
        <v>169</v>
      </c>
      <c r="M28" s="7" t="s">
        <v>404</v>
      </c>
      <c r="N28" s="12" t="s">
        <v>452</v>
      </c>
      <c r="O28" s="7" t="s">
        <v>164</v>
      </c>
      <c r="P28" s="7" t="s">
        <v>453</v>
      </c>
      <c r="Q28" s="7" t="s">
        <v>133</v>
      </c>
      <c r="R28" s="7" t="s">
        <v>454</v>
      </c>
      <c r="S28" s="7" t="s">
        <v>44</v>
      </c>
      <c r="T28" s="7" t="s">
        <v>513</v>
      </c>
      <c r="U28" s="15" t="s">
        <v>160</v>
      </c>
      <c r="V28" s="12" t="s">
        <v>542</v>
      </c>
      <c r="W28" s="7" t="s">
        <v>41</v>
      </c>
      <c r="X28" s="7" t="s">
        <v>41</v>
      </c>
      <c r="Y28" s="7" t="s">
        <v>453</v>
      </c>
      <c r="Z28" s="7" t="s">
        <v>543</v>
      </c>
      <c r="AA28" s="7" t="s">
        <v>544</v>
      </c>
      <c r="AB28" s="7" t="s">
        <v>545</v>
      </c>
      <c r="AC28" s="7" t="s">
        <v>598</v>
      </c>
      <c r="AD28" s="15" t="s">
        <v>160</v>
      </c>
      <c r="AE28" s="7" t="s">
        <v>26</v>
      </c>
      <c r="AF28" s="7" t="s">
        <v>39</v>
      </c>
      <c r="AG28" s="12" t="s">
        <v>613</v>
      </c>
      <c r="AH28" s="7" t="s">
        <v>41</v>
      </c>
      <c r="AI28" s="7" t="s">
        <v>614</v>
      </c>
      <c r="AJ28" s="7" t="s">
        <v>442</v>
      </c>
      <c r="AK28" s="7" t="s">
        <v>544</v>
      </c>
      <c r="AL28" s="7" t="s">
        <v>169</v>
      </c>
      <c r="AM28" s="7" t="s">
        <v>644</v>
      </c>
      <c r="AN28" s="7" t="s">
        <v>160</v>
      </c>
      <c r="AO28" s="9">
        <v>480</v>
      </c>
      <c r="AP28" s="12" t="s">
        <v>655</v>
      </c>
      <c r="AQ28" s="7" t="s">
        <v>41</v>
      </c>
      <c r="AR28" s="7" t="s">
        <v>41</v>
      </c>
      <c r="AS28" s="7" t="s">
        <v>442</v>
      </c>
      <c r="AT28" s="7" t="s">
        <v>453</v>
      </c>
      <c r="AU28" s="7" t="s">
        <v>656</v>
      </c>
      <c r="AV28" s="7" t="s">
        <v>167</v>
      </c>
      <c r="AW28" s="19">
        <f>AP28+AG28+V28+G28+N28</f>
        <v>3.1481481481481485E-2</v>
      </c>
    </row>
    <row r="29" spans="1:49" x14ac:dyDescent="0.25">
      <c r="A29" s="2" t="s">
        <v>302</v>
      </c>
      <c r="B29" s="2" t="s">
        <v>303</v>
      </c>
      <c r="C29" s="18" t="s">
        <v>304</v>
      </c>
      <c r="D29" s="4">
        <v>658</v>
      </c>
      <c r="E29" s="2" t="s">
        <v>305</v>
      </c>
      <c r="F29" s="2" t="s">
        <v>306</v>
      </c>
      <c r="G29" s="22" t="s">
        <v>307</v>
      </c>
      <c r="H29" s="2" t="s">
        <v>308</v>
      </c>
      <c r="I29" s="2" t="s">
        <v>309</v>
      </c>
      <c r="J29" s="2" t="s">
        <v>310</v>
      </c>
      <c r="K29" s="2" t="s">
        <v>311</v>
      </c>
      <c r="L29" s="2" t="s">
        <v>312</v>
      </c>
      <c r="M29" s="7" t="s">
        <v>404</v>
      </c>
      <c r="N29" s="12" t="s">
        <v>488</v>
      </c>
      <c r="O29" s="7" t="s">
        <v>41</v>
      </c>
      <c r="P29" s="7" t="s">
        <v>489</v>
      </c>
      <c r="Q29" s="7" t="s">
        <v>309</v>
      </c>
      <c r="R29" s="7" t="s">
        <v>490</v>
      </c>
      <c r="S29" s="7" t="s">
        <v>491</v>
      </c>
      <c r="T29" s="7" t="s">
        <v>513</v>
      </c>
      <c r="U29" s="15" t="s">
        <v>304</v>
      </c>
      <c r="V29" s="12" t="s">
        <v>576</v>
      </c>
      <c r="W29" s="7" t="s">
        <v>577</v>
      </c>
      <c r="X29" s="7" t="s">
        <v>577</v>
      </c>
      <c r="Y29" s="7" t="s">
        <v>578</v>
      </c>
      <c r="Z29" s="7" t="s">
        <v>547</v>
      </c>
      <c r="AA29" s="7" t="s">
        <v>311</v>
      </c>
      <c r="AB29" s="7" t="s">
        <v>579</v>
      </c>
      <c r="AC29" s="7"/>
      <c r="AD29" s="15"/>
      <c r="AE29" s="7"/>
      <c r="AF29" s="7"/>
      <c r="AG29" s="12"/>
      <c r="AH29" s="7"/>
      <c r="AI29" s="7"/>
      <c r="AJ29" s="7"/>
      <c r="AK29" s="7"/>
      <c r="AL29" s="7"/>
      <c r="AM29" s="7"/>
      <c r="AN29" s="7"/>
      <c r="AO29" s="9"/>
      <c r="AP29" s="12"/>
      <c r="AQ29" s="7"/>
      <c r="AR29" s="7"/>
      <c r="AS29" s="7"/>
      <c r="AT29" s="7"/>
      <c r="AU29" s="7"/>
      <c r="AV29" s="7"/>
    </row>
    <row r="30" spans="1:49" x14ac:dyDescent="0.25">
      <c r="A30" s="2" t="s">
        <v>332</v>
      </c>
      <c r="B30" s="2" t="s">
        <v>333</v>
      </c>
      <c r="C30" s="18" t="s">
        <v>334</v>
      </c>
      <c r="D30" s="4">
        <v>710</v>
      </c>
      <c r="E30" s="2" t="s">
        <v>335</v>
      </c>
      <c r="F30" s="2" t="s">
        <v>336</v>
      </c>
      <c r="G30" s="22" t="s">
        <v>337</v>
      </c>
      <c r="H30" s="2" t="s">
        <v>338</v>
      </c>
      <c r="I30" s="2" t="s">
        <v>339</v>
      </c>
      <c r="J30" s="2" t="s">
        <v>340</v>
      </c>
      <c r="K30" s="2" t="s">
        <v>341</v>
      </c>
      <c r="L30" s="2" t="s">
        <v>342</v>
      </c>
      <c r="M30" s="7" t="s">
        <v>404</v>
      </c>
      <c r="N30" s="12" t="s">
        <v>496</v>
      </c>
      <c r="O30" s="7" t="s">
        <v>17</v>
      </c>
      <c r="P30" s="7" t="s">
        <v>342</v>
      </c>
      <c r="Q30" s="7" t="s">
        <v>462</v>
      </c>
      <c r="R30" s="7" t="s">
        <v>497</v>
      </c>
      <c r="S30" s="7" t="s">
        <v>299</v>
      </c>
      <c r="T30" s="7" t="s">
        <v>513</v>
      </c>
      <c r="U30" s="15" t="s">
        <v>334</v>
      </c>
      <c r="V30" s="12" t="s">
        <v>583</v>
      </c>
      <c r="W30" s="7" t="s">
        <v>17</v>
      </c>
      <c r="X30" s="7" t="s">
        <v>17</v>
      </c>
      <c r="Y30" s="7" t="s">
        <v>524</v>
      </c>
      <c r="Z30" s="7" t="s">
        <v>76</v>
      </c>
      <c r="AA30" s="7" t="s">
        <v>584</v>
      </c>
      <c r="AB30" s="7" t="s">
        <v>76</v>
      </c>
      <c r="AC30" s="7" t="s">
        <v>598</v>
      </c>
      <c r="AD30" s="15" t="s">
        <v>334</v>
      </c>
      <c r="AE30" s="7" t="s">
        <v>26</v>
      </c>
      <c r="AF30" s="7" t="s">
        <v>107</v>
      </c>
      <c r="AG30" s="12" t="s">
        <v>632</v>
      </c>
      <c r="AH30" s="7" t="s">
        <v>41</v>
      </c>
      <c r="AI30" s="7" t="s">
        <v>76</v>
      </c>
      <c r="AJ30" s="7" t="s">
        <v>424</v>
      </c>
      <c r="AK30" s="7" t="s">
        <v>575</v>
      </c>
      <c r="AL30" s="7" t="s">
        <v>633</v>
      </c>
      <c r="AM30" s="7" t="s">
        <v>644</v>
      </c>
      <c r="AN30" s="7" t="s">
        <v>334</v>
      </c>
      <c r="AO30" s="9">
        <v>710</v>
      </c>
      <c r="AP30" s="12" t="s">
        <v>671</v>
      </c>
      <c r="AQ30" s="7" t="s">
        <v>17</v>
      </c>
      <c r="AR30" s="7" t="s">
        <v>17</v>
      </c>
      <c r="AS30" s="7" t="s">
        <v>574</v>
      </c>
      <c r="AT30" s="7" t="s">
        <v>672</v>
      </c>
      <c r="AU30" s="7" t="s">
        <v>673</v>
      </c>
      <c r="AV30" s="7" t="s">
        <v>77</v>
      </c>
      <c r="AW30" s="19">
        <f>AP30+AG30+V30+G30+N30</f>
        <v>3.776504629629629E-2</v>
      </c>
    </row>
    <row r="31" spans="1:49" x14ac:dyDescent="0.25">
      <c r="A31" s="2" t="s">
        <v>181</v>
      </c>
      <c r="B31" s="2" t="s">
        <v>182</v>
      </c>
      <c r="C31" s="18" t="s">
        <v>183</v>
      </c>
      <c r="D31" s="4">
        <v>534</v>
      </c>
      <c r="E31" s="2" t="s">
        <v>184</v>
      </c>
      <c r="F31" s="2" t="s">
        <v>185</v>
      </c>
      <c r="G31" s="22" t="s">
        <v>186</v>
      </c>
      <c r="H31" s="2" t="s">
        <v>187</v>
      </c>
      <c r="I31" s="2" t="s">
        <v>188</v>
      </c>
      <c r="J31" s="2" t="s">
        <v>189</v>
      </c>
      <c r="K31" s="2" t="s">
        <v>190</v>
      </c>
      <c r="L31" s="2" t="s">
        <v>191</v>
      </c>
      <c r="M31" s="7" t="s">
        <v>404</v>
      </c>
      <c r="N31" s="12" t="s">
        <v>457</v>
      </c>
      <c r="O31" s="7" t="s">
        <v>164</v>
      </c>
      <c r="P31" s="7" t="s">
        <v>458</v>
      </c>
      <c r="Q31" s="7" t="s">
        <v>458</v>
      </c>
      <c r="R31" s="7" t="s">
        <v>459</v>
      </c>
      <c r="S31" s="7" t="s">
        <v>460</v>
      </c>
      <c r="T31" s="7" t="s">
        <v>513</v>
      </c>
      <c r="U31" s="15" t="s">
        <v>183</v>
      </c>
      <c r="V31" s="12" t="s">
        <v>549</v>
      </c>
      <c r="W31" s="7" t="s">
        <v>164</v>
      </c>
      <c r="X31" s="7" t="s">
        <v>164</v>
      </c>
      <c r="Y31" s="7" t="s">
        <v>88</v>
      </c>
      <c r="Z31" s="7" t="s">
        <v>43</v>
      </c>
      <c r="AA31" s="7" t="s">
        <v>459</v>
      </c>
      <c r="AB31" s="7" t="s">
        <v>475</v>
      </c>
      <c r="AC31" s="7" t="s">
        <v>598</v>
      </c>
      <c r="AD31" s="15" t="s">
        <v>183</v>
      </c>
      <c r="AE31" s="7" t="s">
        <v>26</v>
      </c>
      <c r="AF31" s="7" t="s">
        <v>107</v>
      </c>
      <c r="AG31" s="12" t="s">
        <v>615</v>
      </c>
      <c r="AH31" s="7" t="s">
        <v>164</v>
      </c>
      <c r="AI31" s="7" t="s">
        <v>167</v>
      </c>
      <c r="AJ31" s="7" t="s">
        <v>167</v>
      </c>
      <c r="AK31" s="7" t="s">
        <v>168</v>
      </c>
      <c r="AL31" s="7" t="s">
        <v>169</v>
      </c>
      <c r="AM31" s="7" t="s">
        <v>644</v>
      </c>
      <c r="AN31" s="7" t="s">
        <v>183</v>
      </c>
      <c r="AO31" s="9">
        <v>534</v>
      </c>
      <c r="AP31" s="12" t="s">
        <v>657</v>
      </c>
      <c r="AQ31" s="7" t="s">
        <v>41</v>
      </c>
      <c r="AR31" s="7" t="s">
        <v>41</v>
      </c>
      <c r="AS31" s="7" t="s">
        <v>132</v>
      </c>
      <c r="AT31" s="7" t="s">
        <v>453</v>
      </c>
      <c r="AU31" s="7" t="s">
        <v>454</v>
      </c>
      <c r="AV31" s="7" t="s">
        <v>458</v>
      </c>
      <c r="AW31" s="19">
        <f>AP31+AG31+V31+G31+N31</f>
        <v>3.1953703703703706E-2</v>
      </c>
    </row>
    <row r="32" spans="1:49" x14ac:dyDescent="0.25">
      <c r="A32" s="2" t="s">
        <v>280</v>
      </c>
      <c r="B32" s="2" t="s">
        <v>281</v>
      </c>
      <c r="C32" s="18" t="s">
        <v>282</v>
      </c>
      <c r="D32" s="4">
        <v>652</v>
      </c>
      <c r="E32" s="2" t="s">
        <v>283</v>
      </c>
      <c r="F32" s="2" t="s">
        <v>284</v>
      </c>
      <c r="G32" s="22" t="s">
        <v>285</v>
      </c>
      <c r="H32" s="2" t="s">
        <v>286</v>
      </c>
      <c r="I32" s="2" t="s">
        <v>287</v>
      </c>
      <c r="J32" s="2" t="s">
        <v>288</v>
      </c>
      <c r="K32" s="2" t="s">
        <v>289</v>
      </c>
      <c r="L32" s="2" t="s">
        <v>290</v>
      </c>
      <c r="M32" s="7" t="s">
        <v>404</v>
      </c>
      <c r="N32" s="12" t="s">
        <v>482</v>
      </c>
      <c r="O32" s="7" t="s">
        <v>17</v>
      </c>
      <c r="P32" s="7" t="s">
        <v>178</v>
      </c>
      <c r="Q32" s="7" t="s">
        <v>277</v>
      </c>
      <c r="R32" s="7" t="s">
        <v>483</v>
      </c>
      <c r="S32" s="7" t="s">
        <v>484</v>
      </c>
      <c r="T32" s="7" t="s">
        <v>513</v>
      </c>
      <c r="U32" s="15" t="s">
        <v>183</v>
      </c>
      <c r="V32" s="12" t="s">
        <v>571</v>
      </c>
      <c r="W32" s="7" t="s">
        <v>17</v>
      </c>
      <c r="X32" s="7" t="s">
        <v>17</v>
      </c>
      <c r="Y32" s="7" t="s">
        <v>99</v>
      </c>
      <c r="Z32" s="7" t="s">
        <v>232</v>
      </c>
      <c r="AA32" s="7" t="s">
        <v>572</v>
      </c>
      <c r="AB32" s="7" t="s">
        <v>524</v>
      </c>
      <c r="AC32" s="7"/>
      <c r="AD32" s="15"/>
      <c r="AE32" s="7"/>
      <c r="AF32" s="7"/>
      <c r="AG32" s="12"/>
      <c r="AH32" s="7"/>
      <c r="AI32" s="7"/>
      <c r="AJ32" s="7"/>
      <c r="AK32" s="7"/>
      <c r="AL32" s="7"/>
      <c r="AM32" s="7"/>
      <c r="AN32" s="7"/>
      <c r="AO32" s="9"/>
      <c r="AP32" s="12"/>
      <c r="AQ32" s="7"/>
      <c r="AR32" s="7"/>
      <c r="AS32" s="7"/>
      <c r="AT32" s="7"/>
      <c r="AU32" s="7"/>
      <c r="AV32" s="7"/>
    </row>
    <row r="33" spans="1:49" x14ac:dyDescent="0.25">
      <c r="A33" s="2" t="s">
        <v>236</v>
      </c>
      <c r="B33" s="2" t="s">
        <v>237</v>
      </c>
      <c r="C33" s="18" t="s">
        <v>238</v>
      </c>
      <c r="D33" s="4">
        <v>632</v>
      </c>
      <c r="E33" s="2" t="s">
        <v>239</v>
      </c>
      <c r="F33" s="2" t="s">
        <v>240</v>
      </c>
      <c r="G33" s="22" t="s">
        <v>241</v>
      </c>
      <c r="H33" s="2" t="s">
        <v>242</v>
      </c>
      <c r="I33" s="2" t="s">
        <v>243</v>
      </c>
      <c r="J33" s="2" t="s">
        <v>244</v>
      </c>
      <c r="K33" s="2" t="s">
        <v>245</v>
      </c>
      <c r="L33" s="2" t="s">
        <v>246</v>
      </c>
      <c r="M33" s="7" t="s">
        <v>404</v>
      </c>
      <c r="N33" s="12" t="s">
        <v>472</v>
      </c>
      <c r="O33" s="7" t="s">
        <v>17</v>
      </c>
      <c r="P33" s="7" t="s">
        <v>46</v>
      </c>
      <c r="Q33" s="7" t="s">
        <v>473</v>
      </c>
      <c r="R33" s="7" t="s">
        <v>474</v>
      </c>
      <c r="S33" s="7" t="s">
        <v>46</v>
      </c>
      <c r="T33" s="7" t="s">
        <v>513</v>
      </c>
      <c r="U33" s="15" t="s">
        <v>238</v>
      </c>
      <c r="V33" s="12" t="s">
        <v>560</v>
      </c>
      <c r="W33" s="7" t="s">
        <v>17</v>
      </c>
      <c r="X33" s="7" t="s">
        <v>17</v>
      </c>
      <c r="Y33" s="7" t="s">
        <v>561</v>
      </c>
      <c r="Z33" s="7" t="s">
        <v>562</v>
      </c>
      <c r="AA33" s="7" t="s">
        <v>563</v>
      </c>
      <c r="AB33" s="7" t="s">
        <v>473</v>
      </c>
      <c r="AC33" s="7" t="s">
        <v>598</v>
      </c>
      <c r="AD33" s="15" t="s">
        <v>238</v>
      </c>
      <c r="AE33" s="7" t="s">
        <v>26</v>
      </c>
      <c r="AF33" s="7" t="s">
        <v>84</v>
      </c>
      <c r="AG33" s="12" t="s">
        <v>623</v>
      </c>
      <c r="AH33" s="7" t="s">
        <v>17</v>
      </c>
      <c r="AI33" s="7" t="s">
        <v>526</v>
      </c>
      <c r="AJ33" s="7" t="s">
        <v>413</v>
      </c>
      <c r="AK33" s="7" t="s">
        <v>624</v>
      </c>
      <c r="AL33" s="7" t="s">
        <v>594</v>
      </c>
      <c r="AM33" s="7" t="s">
        <v>644</v>
      </c>
      <c r="AN33" s="7" t="s">
        <v>238</v>
      </c>
      <c r="AO33" s="9">
        <v>632</v>
      </c>
      <c r="AP33" s="12" t="s">
        <v>662</v>
      </c>
      <c r="AQ33" s="7" t="s">
        <v>17</v>
      </c>
      <c r="AR33" s="7" t="s">
        <v>17</v>
      </c>
      <c r="AS33" s="7" t="s">
        <v>528</v>
      </c>
      <c r="AT33" s="7" t="s">
        <v>663</v>
      </c>
      <c r="AU33" s="7" t="s">
        <v>664</v>
      </c>
      <c r="AV33" s="7" t="s">
        <v>665</v>
      </c>
      <c r="AW33" s="19">
        <f>AP33+AG33+V33+G33+N33</f>
        <v>3.3891203703703701E-2</v>
      </c>
    </row>
    <row r="34" spans="1:49" x14ac:dyDescent="0.25">
      <c r="A34" s="2" t="s">
        <v>47</v>
      </c>
      <c r="B34" s="2" t="s">
        <v>48</v>
      </c>
      <c r="C34" s="18" t="s">
        <v>49</v>
      </c>
      <c r="D34" s="4">
        <v>59</v>
      </c>
      <c r="E34" s="2" t="s">
        <v>50</v>
      </c>
      <c r="F34" s="2" t="s">
        <v>51</v>
      </c>
      <c r="G34" s="22" t="s">
        <v>52</v>
      </c>
      <c r="H34" s="2" t="s">
        <v>53</v>
      </c>
      <c r="I34" s="2" t="s">
        <v>54</v>
      </c>
      <c r="J34" s="2" t="s">
        <v>55</v>
      </c>
      <c r="K34" s="2" t="s">
        <v>56</v>
      </c>
      <c r="L34" s="2" t="s">
        <v>57</v>
      </c>
      <c r="M34" s="7" t="s">
        <v>404</v>
      </c>
      <c r="N34" s="12" t="s">
        <v>414</v>
      </c>
      <c r="O34" s="7" t="s">
        <v>29</v>
      </c>
      <c r="P34" s="7" t="s">
        <v>415</v>
      </c>
      <c r="Q34" s="7" t="s">
        <v>416</v>
      </c>
      <c r="R34" s="7" t="s">
        <v>417</v>
      </c>
      <c r="S34" s="7" t="s">
        <v>415</v>
      </c>
      <c r="T34" s="7" t="s">
        <v>513</v>
      </c>
      <c r="U34" s="15" t="s">
        <v>49</v>
      </c>
      <c r="V34" s="12" t="s">
        <v>517</v>
      </c>
      <c r="W34" s="7" t="s">
        <v>29</v>
      </c>
      <c r="X34" s="7" t="s">
        <v>29</v>
      </c>
      <c r="Y34" s="7" t="s">
        <v>518</v>
      </c>
      <c r="Z34" s="7" t="s">
        <v>519</v>
      </c>
      <c r="AA34" s="7" t="s">
        <v>520</v>
      </c>
      <c r="AB34" s="7" t="s">
        <v>521</v>
      </c>
      <c r="AC34" s="7"/>
      <c r="AD34" s="15"/>
      <c r="AE34" s="7"/>
      <c r="AF34" s="7"/>
      <c r="AG34" s="12"/>
      <c r="AH34" s="7"/>
      <c r="AI34" s="7"/>
      <c r="AJ34" s="7"/>
      <c r="AK34" s="7"/>
      <c r="AL34" s="7"/>
      <c r="AM34" s="7"/>
      <c r="AN34" s="7"/>
      <c r="AO34" s="9"/>
      <c r="AP34" s="12"/>
      <c r="AQ34" s="7"/>
      <c r="AR34" s="7"/>
      <c r="AS34" s="7"/>
      <c r="AT34" s="7"/>
      <c r="AU34" s="7"/>
      <c r="AV34" s="7"/>
    </row>
    <row r="35" spans="1:49" x14ac:dyDescent="0.25">
      <c r="A35" s="2" t="s">
        <v>11</v>
      </c>
      <c r="B35" s="2" t="s">
        <v>12</v>
      </c>
      <c r="C35" s="18" t="s">
        <v>13</v>
      </c>
      <c r="D35" s="4">
        <v>9</v>
      </c>
      <c r="E35" s="2" t="s">
        <v>14</v>
      </c>
      <c r="F35" s="2" t="s">
        <v>15</v>
      </c>
      <c r="G35" s="22" t="s">
        <v>16</v>
      </c>
      <c r="H35" s="2" t="s">
        <v>18</v>
      </c>
      <c r="I35" s="2" t="s">
        <v>19</v>
      </c>
      <c r="J35" s="2" t="s">
        <v>20</v>
      </c>
      <c r="K35" s="2" t="s">
        <v>21</v>
      </c>
      <c r="L35" s="2" t="s">
        <v>22</v>
      </c>
      <c r="M35" s="7" t="s">
        <v>404</v>
      </c>
      <c r="N35" s="12" t="s">
        <v>405</v>
      </c>
      <c r="O35" s="7" t="s">
        <v>41</v>
      </c>
      <c r="P35" s="7" t="s">
        <v>406</v>
      </c>
      <c r="Q35" s="7" t="s">
        <v>20</v>
      </c>
      <c r="R35" s="7" t="s">
        <v>407</v>
      </c>
      <c r="S35" s="7" t="s">
        <v>408</v>
      </c>
      <c r="T35" s="7" t="s">
        <v>513</v>
      </c>
      <c r="U35" s="15"/>
      <c r="V35" s="12"/>
      <c r="W35" s="7"/>
      <c r="X35" s="7"/>
      <c r="Y35" s="7"/>
      <c r="Z35" s="7"/>
      <c r="AA35" s="7"/>
      <c r="AB35" s="7"/>
      <c r="AC35" s="24"/>
      <c r="AD35" s="25"/>
      <c r="AE35" s="24"/>
      <c r="AF35" s="24"/>
      <c r="AG35" s="27"/>
      <c r="AH35" s="24"/>
      <c r="AI35" s="24"/>
      <c r="AJ35" s="24"/>
      <c r="AK35" s="24"/>
      <c r="AL35" s="24"/>
      <c r="AM35" s="24"/>
      <c r="AN35" s="24"/>
      <c r="AO35" s="26"/>
      <c r="AP35" s="27"/>
      <c r="AQ35" s="24"/>
      <c r="AR35" s="24"/>
      <c r="AS35" s="24"/>
      <c r="AT35" s="24"/>
      <c r="AU35" s="24"/>
      <c r="AV35" s="24"/>
    </row>
    <row r="36" spans="1:49" x14ac:dyDescent="0.25">
      <c r="A36" s="2" t="s">
        <v>58</v>
      </c>
      <c r="B36" s="2" t="s">
        <v>59</v>
      </c>
      <c r="C36" s="18" t="s">
        <v>60</v>
      </c>
      <c r="D36" s="4">
        <v>60</v>
      </c>
      <c r="E36" s="2" t="s">
        <v>61</v>
      </c>
      <c r="F36" s="2" t="s">
        <v>62</v>
      </c>
      <c r="G36" s="22" t="s">
        <v>63</v>
      </c>
      <c r="H36" s="2" t="s">
        <v>64</v>
      </c>
      <c r="I36" s="2" t="s">
        <v>65</v>
      </c>
      <c r="J36" s="2" t="s">
        <v>66</v>
      </c>
      <c r="K36" s="2" t="s">
        <v>67</v>
      </c>
      <c r="L36" s="2" t="s">
        <v>68</v>
      </c>
      <c r="M36" s="7" t="s">
        <v>404</v>
      </c>
      <c r="N36" s="12" t="s">
        <v>418</v>
      </c>
      <c r="O36" s="7" t="s">
        <v>17</v>
      </c>
      <c r="P36" s="7" t="s">
        <v>419</v>
      </c>
      <c r="Q36" s="7" t="s">
        <v>420</v>
      </c>
      <c r="R36" s="7" t="s">
        <v>421</v>
      </c>
      <c r="S36" s="7" t="s">
        <v>422</v>
      </c>
      <c r="T36" s="7" t="s">
        <v>513</v>
      </c>
      <c r="U36" s="15"/>
      <c r="V36" s="12"/>
      <c r="W36" s="7"/>
      <c r="X36" s="7"/>
      <c r="Y36" s="7"/>
      <c r="Z36" s="7"/>
      <c r="AA36" s="7"/>
      <c r="AB36" s="7"/>
      <c r="AC36" s="7"/>
      <c r="AD36" s="15"/>
      <c r="AE36" s="7"/>
      <c r="AF36" s="7"/>
      <c r="AG36" s="12"/>
      <c r="AH36" s="7"/>
      <c r="AI36" s="7"/>
      <c r="AJ36" s="7"/>
      <c r="AK36" s="7"/>
      <c r="AL36" s="7"/>
      <c r="AM36" s="7"/>
      <c r="AN36" s="7"/>
      <c r="AO36" s="9"/>
      <c r="AP36" s="12"/>
      <c r="AQ36" s="7"/>
      <c r="AR36" s="7"/>
      <c r="AS36" s="7"/>
      <c r="AT36" s="7"/>
      <c r="AU36" s="7"/>
      <c r="AV36" s="7"/>
    </row>
    <row r="37" spans="1:49" x14ac:dyDescent="0.25">
      <c r="A37" s="2" t="s">
        <v>103</v>
      </c>
      <c r="B37" s="2" t="s">
        <v>104</v>
      </c>
      <c r="C37" s="18" t="s">
        <v>105</v>
      </c>
      <c r="D37" s="4">
        <v>194</v>
      </c>
      <c r="E37" s="2" t="s">
        <v>106</v>
      </c>
      <c r="F37" s="2" t="s">
        <v>107</v>
      </c>
      <c r="G37" s="22" t="s">
        <v>108</v>
      </c>
      <c r="H37" s="2" t="s">
        <v>109</v>
      </c>
      <c r="I37" s="2" t="s">
        <v>110</v>
      </c>
      <c r="J37" s="2" t="s">
        <v>111</v>
      </c>
      <c r="K37" s="2" t="s">
        <v>112</v>
      </c>
      <c r="L37" s="2" t="s">
        <v>113</v>
      </c>
      <c r="M37" s="7" t="s">
        <v>404</v>
      </c>
      <c r="N37" s="12" t="s">
        <v>434</v>
      </c>
      <c r="O37" s="7" t="s">
        <v>41</v>
      </c>
      <c r="P37" s="7" t="s">
        <v>435</v>
      </c>
      <c r="Q37" s="7" t="s">
        <v>436</v>
      </c>
      <c r="R37" s="7" t="s">
        <v>437</v>
      </c>
      <c r="S37" s="7" t="s">
        <v>438</v>
      </c>
      <c r="T37" s="7" t="s">
        <v>513</v>
      </c>
      <c r="U37" s="15"/>
      <c r="V37" s="12"/>
      <c r="W37" s="7"/>
      <c r="X37" s="7"/>
      <c r="Y37" s="7"/>
      <c r="Z37" s="7"/>
      <c r="AA37" s="7"/>
      <c r="AB37" s="7"/>
      <c r="AC37" s="7"/>
      <c r="AD37" s="15"/>
      <c r="AE37" s="7"/>
      <c r="AF37" s="7"/>
      <c r="AG37" s="12"/>
      <c r="AH37" s="7"/>
      <c r="AI37" s="7"/>
      <c r="AJ37" s="7"/>
      <c r="AK37" s="7"/>
      <c r="AL37" s="7"/>
      <c r="AM37" s="7"/>
      <c r="AN37" s="7"/>
      <c r="AO37" s="9"/>
      <c r="AP37" s="12"/>
      <c r="AQ37" s="7"/>
      <c r="AR37" s="7"/>
      <c r="AS37" s="7"/>
      <c r="AT37" s="7"/>
      <c r="AU37" s="7"/>
      <c r="AV37" s="7"/>
    </row>
    <row r="38" spans="1:49" x14ac:dyDescent="0.25">
      <c r="A38" s="2" t="s">
        <v>147</v>
      </c>
      <c r="B38" s="2" t="s">
        <v>148</v>
      </c>
      <c r="C38" s="18" t="s">
        <v>149</v>
      </c>
      <c r="D38" s="4">
        <v>475</v>
      </c>
      <c r="E38" s="2" t="s">
        <v>150</v>
      </c>
      <c r="F38" s="2" t="s">
        <v>151</v>
      </c>
      <c r="G38" s="22" t="s">
        <v>152</v>
      </c>
      <c r="H38" s="2" t="s">
        <v>153</v>
      </c>
      <c r="I38" s="2" t="s">
        <v>154</v>
      </c>
      <c r="J38" s="2" t="s">
        <v>155</v>
      </c>
      <c r="K38" s="2" t="s">
        <v>156</v>
      </c>
      <c r="L38" s="2" t="s">
        <v>157</v>
      </c>
      <c r="M38" s="7" t="s">
        <v>404</v>
      </c>
      <c r="N38" s="12" t="s">
        <v>448</v>
      </c>
      <c r="O38" s="7" t="s">
        <v>17</v>
      </c>
      <c r="P38" s="7" t="s">
        <v>406</v>
      </c>
      <c r="Q38" s="7" t="s">
        <v>449</v>
      </c>
      <c r="R38" s="7" t="s">
        <v>450</v>
      </c>
      <c r="S38" s="7" t="s">
        <v>451</v>
      </c>
      <c r="T38" s="7" t="s">
        <v>513</v>
      </c>
      <c r="U38" s="15"/>
      <c r="V38" s="12"/>
      <c r="W38" s="7"/>
      <c r="X38" s="7"/>
      <c r="Y38" s="7"/>
      <c r="Z38" s="7"/>
      <c r="AA38" s="7"/>
      <c r="AB38" s="7"/>
      <c r="AC38" s="7"/>
      <c r="AD38" s="15"/>
      <c r="AE38" s="7"/>
      <c r="AF38" s="7"/>
      <c r="AG38" s="12"/>
      <c r="AH38" s="7"/>
      <c r="AI38" s="7"/>
      <c r="AJ38" s="7"/>
      <c r="AK38" s="7"/>
      <c r="AL38" s="7"/>
      <c r="AM38" s="7"/>
      <c r="AN38" s="7"/>
      <c r="AO38" s="9"/>
      <c r="AP38" s="12"/>
      <c r="AQ38" s="7"/>
      <c r="AR38" s="7"/>
      <c r="AS38" s="7"/>
      <c r="AT38" s="7"/>
      <c r="AU38" s="7"/>
      <c r="AV38" s="7"/>
    </row>
    <row r="39" spans="1:49" x14ac:dyDescent="0.25">
      <c r="A39" s="2" t="s">
        <v>387</v>
      </c>
      <c r="B39" s="2" t="s">
        <v>388</v>
      </c>
      <c r="C39" s="18" t="s">
        <v>389</v>
      </c>
      <c r="D39" s="4">
        <v>3887</v>
      </c>
      <c r="E39" s="2" t="s">
        <v>390</v>
      </c>
      <c r="F39" s="2" t="s">
        <v>391</v>
      </c>
      <c r="G39" s="22" t="s">
        <v>392</v>
      </c>
      <c r="H39" s="2" t="s">
        <v>393</v>
      </c>
      <c r="I39" s="2" t="s">
        <v>394</v>
      </c>
      <c r="J39" s="2" t="s">
        <v>395</v>
      </c>
      <c r="K39" s="2" t="s">
        <v>396</v>
      </c>
      <c r="L39" s="2" t="s">
        <v>397</v>
      </c>
      <c r="M39" s="7" t="s">
        <v>404</v>
      </c>
      <c r="N39" s="12" t="s">
        <v>683</v>
      </c>
      <c r="O39" s="7" t="s">
        <v>29</v>
      </c>
      <c r="P39" s="7"/>
      <c r="Q39" s="7"/>
      <c r="R39" s="7"/>
      <c r="S39" s="7"/>
      <c r="T39" s="7" t="s">
        <v>513</v>
      </c>
      <c r="U39" s="15"/>
      <c r="V39" s="12"/>
      <c r="W39" s="7"/>
      <c r="X39" s="7"/>
      <c r="Y39" s="7"/>
      <c r="Z39" s="7"/>
      <c r="AA39" s="7"/>
      <c r="AB39" s="7"/>
    </row>
  </sheetData>
  <sortState ref="A5:AW39">
    <sortCondition descending="1" ref="U5:U39"/>
    <sortCondition descending="1" ref="AD5:AD39"/>
    <sortCondition descending="1" ref="AO5:AO3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751FD-0AFA-4D66-BD97-774E26EE7F6F}">
  <dimension ref="A1:AP39"/>
  <sheetViews>
    <sheetView tabSelected="1" workbookViewId="0">
      <selection activeCell="B2" sqref="B2"/>
    </sheetView>
  </sheetViews>
  <sheetFormatPr defaultRowHeight="15" x14ac:dyDescent="0.25"/>
  <cols>
    <col min="2" max="2" width="14.5703125" style="16" customWidth="1"/>
    <col min="3" max="3" width="6.7109375" style="5" customWidth="1"/>
    <col min="5" max="5" width="12.140625" customWidth="1"/>
    <col min="6" max="6" width="10.42578125" style="13" customWidth="1"/>
    <col min="7" max="11" width="9.140625" customWidth="1"/>
    <col min="12" max="12" width="10.5703125" style="5" customWidth="1"/>
    <col min="13" max="13" width="9.7109375" style="13" customWidth="1"/>
    <col min="19" max="19" width="9.140625" style="5"/>
    <col min="20" max="20" width="9.140625" style="16"/>
    <col min="21" max="21" width="9.7109375" style="13" customWidth="1"/>
    <col min="27" max="27" width="9.140625" style="5"/>
    <col min="28" max="28" width="9.140625" style="16"/>
    <col min="29" max="29" width="9.7109375" style="13" customWidth="1"/>
    <col min="35" max="35" width="9.140625" style="5"/>
    <col min="36" max="36" width="9.7109375" style="13" customWidth="1"/>
    <col min="42" max="42" width="9.140625" style="13"/>
  </cols>
  <sheetData>
    <row r="1" spans="1:42" s="28" customFormat="1" ht="18.75" x14ac:dyDescent="0.3">
      <c r="A1" s="28" t="s">
        <v>684</v>
      </c>
      <c r="B1" s="28" t="s">
        <v>685</v>
      </c>
      <c r="C1" s="29"/>
      <c r="E1" s="37">
        <v>43666</v>
      </c>
      <c r="F1" s="29"/>
      <c r="L1" s="29"/>
      <c r="M1" s="29"/>
      <c r="S1" s="29"/>
      <c r="U1" s="29"/>
      <c r="AA1" s="29"/>
      <c r="AC1" s="29"/>
      <c r="AI1" s="29"/>
      <c r="AJ1" s="29"/>
      <c r="AP1" s="29"/>
    </row>
    <row r="2" spans="1:42" s="28" customFormat="1" ht="18.75" x14ac:dyDescent="0.3">
      <c r="C2" s="29"/>
      <c r="E2" s="30"/>
      <c r="F2" s="40" t="s">
        <v>686</v>
      </c>
      <c r="G2" s="39"/>
      <c r="H2" s="39"/>
      <c r="I2" s="39"/>
      <c r="J2" s="39"/>
      <c r="K2" s="39"/>
      <c r="L2" s="38"/>
      <c r="M2" s="41" t="s">
        <v>687</v>
      </c>
      <c r="S2" s="29"/>
      <c r="U2" s="40" t="s">
        <v>688</v>
      </c>
      <c r="V2" s="39"/>
      <c r="W2" s="39"/>
      <c r="X2" s="39"/>
      <c r="Y2" s="39"/>
      <c r="Z2" s="39"/>
      <c r="AA2" s="38"/>
      <c r="AC2" s="41" t="s">
        <v>689</v>
      </c>
      <c r="AI2" s="29"/>
      <c r="AJ2" s="40" t="s">
        <v>690</v>
      </c>
      <c r="AK2" s="39"/>
      <c r="AL2" s="39"/>
      <c r="AM2" s="39"/>
      <c r="AN2" s="39"/>
      <c r="AO2" s="39"/>
      <c r="AP2" s="38" t="s">
        <v>682</v>
      </c>
    </row>
    <row r="3" spans="1:42" x14ac:dyDescent="0.25">
      <c r="F3" s="44"/>
      <c r="M3" s="45"/>
      <c r="U3" s="44"/>
      <c r="AJ3" s="44"/>
    </row>
    <row r="4" spans="1:42" x14ac:dyDescent="0.25">
      <c r="A4" s="1" t="s">
        <v>1</v>
      </c>
      <c r="B4" s="17" t="s">
        <v>2</v>
      </c>
      <c r="C4" s="3" t="s">
        <v>398</v>
      </c>
      <c r="D4" s="1" t="s">
        <v>3</v>
      </c>
      <c r="E4" s="1" t="s">
        <v>4</v>
      </c>
      <c r="F4" s="2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33" t="s">
        <v>691</v>
      </c>
      <c r="M4" s="11" t="s">
        <v>5</v>
      </c>
      <c r="N4" s="6" t="s">
        <v>399</v>
      </c>
      <c r="O4" s="6" t="s">
        <v>400</v>
      </c>
      <c r="P4" s="6" t="s">
        <v>401</v>
      </c>
      <c r="Q4" s="6" t="s">
        <v>402</v>
      </c>
      <c r="R4" s="6" t="s">
        <v>403</v>
      </c>
      <c r="S4" s="33" t="s">
        <v>692</v>
      </c>
      <c r="T4" s="14" t="s">
        <v>2</v>
      </c>
      <c r="U4" s="11" t="s">
        <v>5</v>
      </c>
      <c r="V4" s="6" t="s">
        <v>510</v>
      </c>
      <c r="W4" s="6" t="s">
        <v>400</v>
      </c>
      <c r="X4" s="6" t="s">
        <v>401</v>
      </c>
      <c r="Y4" s="6" t="s">
        <v>511</v>
      </c>
      <c r="Z4" s="6" t="s">
        <v>512</v>
      </c>
      <c r="AA4" s="33" t="s">
        <v>693</v>
      </c>
      <c r="AB4" s="14" t="s">
        <v>2</v>
      </c>
      <c r="AC4" s="11" t="s">
        <v>5</v>
      </c>
      <c r="AD4" s="6" t="s">
        <v>595</v>
      </c>
      <c r="AE4" s="6" t="s">
        <v>400</v>
      </c>
      <c r="AF4" s="6" t="s">
        <v>401</v>
      </c>
      <c r="AG4" s="6" t="s">
        <v>596</v>
      </c>
      <c r="AH4" s="6" t="s">
        <v>597</v>
      </c>
      <c r="AI4" s="33" t="s">
        <v>695</v>
      </c>
      <c r="AJ4" s="11" t="s">
        <v>5</v>
      </c>
      <c r="AK4" s="6" t="s">
        <v>641</v>
      </c>
      <c r="AL4" s="6" t="s">
        <v>400</v>
      </c>
      <c r="AM4" s="6" t="s">
        <v>401</v>
      </c>
      <c r="AN4" s="6" t="s">
        <v>642</v>
      </c>
      <c r="AO4" s="6" t="s">
        <v>643</v>
      </c>
      <c r="AP4" s="32" t="s">
        <v>694</v>
      </c>
    </row>
    <row r="5" spans="1:42" x14ac:dyDescent="0.25">
      <c r="A5" s="2" t="s">
        <v>126</v>
      </c>
      <c r="B5" s="18" t="s">
        <v>127</v>
      </c>
      <c r="C5" s="4">
        <v>284</v>
      </c>
      <c r="D5" s="2" t="s">
        <v>26</v>
      </c>
      <c r="E5" s="2" t="s">
        <v>129</v>
      </c>
      <c r="F5" s="34" t="s">
        <v>130</v>
      </c>
      <c r="G5" s="2" t="s">
        <v>41</v>
      </c>
      <c r="H5" s="2" t="s">
        <v>132</v>
      </c>
      <c r="I5" s="2" t="s">
        <v>133</v>
      </c>
      <c r="J5" s="2" t="s">
        <v>134</v>
      </c>
      <c r="K5" s="2" t="s">
        <v>132</v>
      </c>
      <c r="L5" s="10"/>
      <c r="M5" s="36" t="s">
        <v>130</v>
      </c>
      <c r="N5" s="7" t="s">
        <v>164</v>
      </c>
      <c r="O5" s="7" t="s">
        <v>133</v>
      </c>
      <c r="P5" s="7" t="s">
        <v>133</v>
      </c>
      <c r="Q5" s="7" t="s">
        <v>134</v>
      </c>
      <c r="R5" s="7" t="s">
        <v>442</v>
      </c>
      <c r="S5" s="42">
        <f t="shared" ref="S5:S34" si="0">M5+F5</f>
        <v>1.2324074074074072E-2</v>
      </c>
      <c r="T5" s="25" t="s">
        <v>127</v>
      </c>
      <c r="U5" s="36" t="s">
        <v>534</v>
      </c>
      <c r="V5" s="7" t="s">
        <v>41</v>
      </c>
      <c r="W5" s="7" t="s">
        <v>535</v>
      </c>
      <c r="X5" s="7" t="s">
        <v>536</v>
      </c>
      <c r="Y5" s="7" t="s">
        <v>537</v>
      </c>
      <c r="Z5" s="7" t="s">
        <v>538</v>
      </c>
      <c r="AA5" s="42">
        <f t="shared" ref="AA5:AA23" si="1">U5+M5+F5</f>
        <v>1.8377314814814812E-2</v>
      </c>
      <c r="AB5" s="15" t="s">
        <v>127</v>
      </c>
      <c r="AC5" s="36" t="s">
        <v>607</v>
      </c>
      <c r="AD5" s="7" t="s">
        <v>41</v>
      </c>
      <c r="AE5" s="7" t="s">
        <v>608</v>
      </c>
      <c r="AF5" s="7" t="s">
        <v>609</v>
      </c>
      <c r="AG5" s="7" t="s">
        <v>610</v>
      </c>
      <c r="AH5" s="7" t="s">
        <v>608</v>
      </c>
      <c r="AI5" s="42">
        <f t="shared" ref="AI5:AI22" si="2">AC5+U5+M5+F5</f>
        <v>2.4342592592592589E-2</v>
      </c>
      <c r="AJ5" s="36" t="s">
        <v>649</v>
      </c>
      <c r="AK5" s="7" t="s">
        <v>41</v>
      </c>
      <c r="AL5" s="7" t="s">
        <v>650</v>
      </c>
      <c r="AM5" s="7" t="s">
        <v>651</v>
      </c>
      <c r="AN5" s="7" t="s">
        <v>652</v>
      </c>
      <c r="AO5" s="7" t="s">
        <v>608</v>
      </c>
      <c r="AP5" s="19">
        <f>AJ5+AC5+U5+F5+M5</f>
        <v>3.0247685185185183E-2</v>
      </c>
    </row>
    <row r="6" spans="1:42" x14ac:dyDescent="0.25">
      <c r="A6" s="2" t="s">
        <v>159</v>
      </c>
      <c r="B6" s="18" t="s">
        <v>160</v>
      </c>
      <c r="C6" s="4">
        <v>480</v>
      </c>
      <c r="D6" s="2" t="s">
        <v>26</v>
      </c>
      <c r="E6" s="2" t="s">
        <v>39</v>
      </c>
      <c r="F6" s="34" t="s">
        <v>163</v>
      </c>
      <c r="G6" s="2" t="s">
        <v>164</v>
      </c>
      <c r="H6" s="2" t="s">
        <v>166</v>
      </c>
      <c r="I6" s="2" t="s">
        <v>167</v>
      </c>
      <c r="J6" s="2" t="s">
        <v>168</v>
      </c>
      <c r="K6" s="2" t="s">
        <v>169</v>
      </c>
      <c r="L6" s="10"/>
      <c r="M6" s="36" t="s">
        <v>452</v>
      </c>
      <c r="N6" s="7" t="s">
        <v>164</v>
      </c>
      <c r="O6" s="7" t="s">
        <v>453</v>
      </c>
      <c r="P6" s="7" t="s">
        <v>133</v>
      </c>
      <c r="Q6" s="7" t="s">
        <v>454</v>
      </c>
      <c r="R6" s="7" t="s">
        <v>44</v>
      </c>
      <c r="S6" s="42">
        <f t="shared" si="0"/>
        <v>1.2605324074074074E-2</v>
      </c>
      <c r="T6" s="25" t="s">
        <v>160</v>
      </c>
      <c r="U6" s="36" t="s">
        <v>542</v>
      </c>
      <c r="V6" s="7" t="s">
        <v>41</v>
      </c>
      <c r="W6" s="7" t="s">
        <v>453</v>
      </c>
      <c r="X6" s="7" t="s">
        <v>543</v>
      </c>
      <c r="Y6" s="7" t="s">
        <v>544</v>
      </c>
      <c r="Z6" s="7" t="s">
        <v>545</v>
      </c>
      <c r="AA6" s="42">
        <f t="shared" si="1"/>
        <v>1.8925925925925926E-2</v>
      </c>
      <c r="AB6" s="15" t="s">
        <v>160</v>
      </c>
      <c r="AC6" s="36" t="s">
        <v>613</v>
      </c>
      <c r="AD6" s="7" t="s">
        <v>41</v>
      </c>
      <c r="AE6" s="7" t="s">
        <v>614</v>
      </c>
      <c r="AF6" s="7" t="s">
        <v>442</v>
      </c>
      <c r="AG6" s="7" t="s">
        <v>544</v>
      </c>
      <c r="AH6" s="7" t="s">
        <v>169</v>
      </c>
      <c r="AI6" s="42">
        <f t="shared" si="2"/>
        <v>2.5250000000000002E-2</v>
      </c>
      <c r="AJ6" s="36" t="s">
        <v>655</v>
      </c>
      <c r="AK6" s="7" t="s">
        <v>41</v>
      </c>
      <c r="AL6" s="7" t="s">
        <v>442</v>
      </c>
      <c r="AM6" s="7" t="s">
        <v>453</v>
      </c>
      <c r="AN6" s="7" t="s">
        <v>656</v>
      </c>
      <c r="AO6" s="7" t="s">
        <v>167</v>
      </c>
      <c r="AP6" s="19">
        <f>AJ6+AC6+U6+F6+M6</f>
        <v>3.1481481481481485E-2</v>
      </c>
    </row>
    <row r="7" spans="1:42" x14ac:dyDescent="0.25">
      <c r="A7" s="2" t="s">
        <v>24</v>
      </c>
      <c r="B7" s="18" t="s">
        <v>183</v>
      </c>
      <c r="C7" s="4">
        <v>534</v>
      </c>
      <c r="D7" s="2" t="s">
        <v>26</v>
      </c>
      <c r="E7" s="2" t="s">
        <v>107</v>
      </c>
      <c r="F7" s="34" t="s">
        <v>186</v>
      </c>
      <c r="G7" s="2" t="s">
        <v>164</v>
      </c>
      <c r="H7" s="2" t="s">
        <v>43</v>
      </c>
      <c r="I7" s="2" t="s">
        <v>44</v>
      </c>
      <c r="J7" s="2" t="s">
        <v>190</v>
      </c>
      <c r="K7" s="2" t="s">
        <v>191</v>
      </c>
      <c r="L7" s="10"/>
      <c r="M7" s="36" t="s">
        <v>457</v>
      </c>
      <c r="N7" s="7" t="s">
        <v>164</v>
      </c>
      <c r="O7" s="7" t="s">
        <v>458</v>
      </c>
      <c r="P7" s="7" t="s">
        <v>458</v>
      </c>
      <c r="Q7" s="7" t="s">
        <v>459</v>
      </c>
      <c r="R7" s="7" t="s">
        <v>460</v>
      </c>
      <c r="S7" s="42">
        <f t="shared" si="0"/>
        <v>1.2916666666666667E-2</v>
      </c>
      <c r="T7" s="25" t="s">
        <v>183</v>
      </c>
      <c r="U7" s="36" t="s">
        <v>549</v>
      </c>
      <c r="V7" s="7" t="s">
        <v>164</v>
      </c>
      <c r="W7" s="7" t="s">
        <v>88</v>
      </c>
      <c r="X7" s="7" t="s">
        <v>43</v>
      </c>
      <c r="Y7" s="7" t="s">
        <v>459</v>
      </c>
      <c r="Z7" s="7" t="s">
        <v>475</v>
      </c>
      <c r="AA7" s="42">
        <f t="shared" si="1"/>
        <v>1.9348379629629629E-2</v>
      </c>
      <c r="AB7" s="15" t="s">
        <v>183</v>
      </c>
      <c r="AC7" s="36" t="s">
        <v>615</v>
      </c>
      <c r="AD7" s="7" t="s">
        <v>164</v>
      </c>
      <c r="AE7" s="7" t="s">
        <v>167</v>
      </c>
      <c r="AF7" s="7" t="s">
        <v>167</v>
      </c>
      <c r="AG7" s="7" t="s">
        <v>168</v>
      </c>
      <c r="AH7" s="7" t="s">
        <v>169</v>
      </c>
      <c r="AI7" s="42">
        <f t="shared" si="2"/>
        <v>2.5695601851851851E-2</v>
      </c>
      <c r="AJ7" s="36" t="s">
        <v>657</v>
      </c>
      <c r="AK7" s="7" t="s">
        <v>41</v>
      </c>
      <c r="AL7" s="7" t="s">
        <v>132</v>
      </c>
      <c r="AM7" s="7" t="s">
        <v>453</v>
      </c>
      <c r="AN7" s="7" t="s">
        <v>454</v>
      </c>
      <c r="AO7" s="7" t="s">
        <v>458</v>
      </c>
      <c r="AP7" s="19">
        <f>AJ7+AC7+U7+F7+M7</f>
        <v>3.1953703703703706E-2</v>
      </c>
    </row>
    <row r="8" spans="1:42" x14ac:dyDescent="0.25">
      <c r="A8" s="2" t="s">
        <v>248</v>
      </c>
      <c r="B8" s="18" t="s">
        <v>249</v>
      </c>
      <c r="C8" s="4">
        <v>634</v>
      </c>
      <c r="D8" s="2" t="s">
        <v>14</v>
      </c>
      <c r="E8" s="2" t="s">
        <v>84</v>
      </c>
      <c r="F8" s="34" t="s">
        <v>252</v>
      </c>
      <c r="G8" s="2" t="s">
        <v>41</v>
      </c>
      <c r="H8" s="2" t="s">
        <v>88</v>
      </c>
      <c r="I8" s="2" t="s">
        <v>44</v>
      </c>
      <c r="J8" s="2" t="s">
        <v>256</v>
      </c>
      <c r="K8" s="2" t="s">
        <v>257</v>
      </c>
      <c r="L8" s="10"/>
      <c r="M8" s="36" t="s">
        <v>411</v>
      </c>
      <c r="N8" s="7" t="s">
        <v>164</v>
      </c>
      <c r="O8" s="7" t="s">
        <v>475</v>
      </c>
      <c r="P8" s="7" t="s">
        <v>476</v>
      </c>
      <c r="Q8" s="7" t="s">
        <v>412</v>
      </c>
      <c r="R8" s="7" t="s">
        <v>257</v>
      </c>
      <c r="S8" s="42">
        <f t="shared" si="0"/>
        <v>1.3186342592592593E-2</v>
      </c>
      <c r="T8" s="25" t="s">
        <v>249</v>
      </c>
      <c r="U8" s="36" t="s">
        <v>564</v>
      </c>
      <c r="V8" s="7" t="s">
        <v>41</v>
      </c>
      <c r="W8" s="7" t="s">
        <v>476</v>
      </c>
      <c r="X8" s="7" t="s">
        <v>169</v>
      </c>
      <c r="Y8" s="7" t="s">
        <v>565</v>
      </c>
      <c r="Z8" s="7" t="s">
        <v>562</v>
      </c>
      <c r="AA8" s="42">
        <f t="shared" si="1"/>
        <v>1.9799768518518519E-2</v>
      </c>
      <c r="AB8" s="15" t="s">
        <v>249</v>
      </c>
      <c r="AC8" s="36" t="s">
        <v>625</v>
      </c>
      <c r="AD8" s="7" t="s">
        <v>86</v>
      </c>
      <c r="AE8" s="7" t="s">
        <v>475</v>
      </c>
      <c r="AF8" s="7" t="s">
        <v>475</v>
      </c>
      <c r="AG8" s="7" t="s">
        <v>626</v>
      </c>
      <c r="AH8" s="7" t="s">
        <v>562</v>
      </c>
      <c r="AI8" s="42">
        <f t="shared" si="2"/>
        <v>2.6434027777777779E-2</v>
      </c>
      <c r="AJ8" s="36" t="s">
        <v>666</v>
      </c>
      <c r="AK8" s="7" t="s">
        <v>41</v>
      </c>
      <c r="AL8" s="7" t="s">
        <v>545</v>
      </c>
      <c r="AM8" s="7" t="s">
        <v>602</v>
      </c>
      <c r="AN8" s="7" t="s">
        <v>626</v>
      </c>
      <c r="AO8" s="7" t="s">
        <v>413</v>
      </c>
      <c r="AP8" s="19">
        <f>AJ8+AC8+U8+F8+M8</f>
        <v>3.3076388888888891E-2</v>
      </c>
    </row>
    <row r="9" spans="1:42" x14ac:dyDescent="0.25">
      <c r="A9" s="2" t="s">
        <v>237</v>
      </c>
      <c r="B9" s="18" t="s">
        <v>238</v>
      </c>
      <c r="C9" s="4">
        <v>632</v>
      </c>
      <c r="D9" s="2" t="s">
        <v>26</v>
      </c>
      <c r="E9" s="2" t="s">
        <v>84</v>
      </c>
      <c r="F9" s="34" t="s">
        <v>241</v>
      </c>
      <c r="G9" s="2" t="s">
        <v>41</v>
      </c>
      <c r="H9" s="2" t="s">
        <v>169</v>
      </c>
      <c r="I9" s="2" t="s">
        <v>43</v>
      </c>
      <c r="J9" s="2" t="s">
        <v>245</v>
      </c>
      <c r="K9" s="2" t="s">
        <v>46</v>
      </c>
      <c r="L9" s="10"/>
      <c r="M9" s="36" t="s">
        <v>472</v>
      </c>
      <c r="N9" s="7" t="s">
        <v>17</v>
      </c>
      <c r="O9" s="7" t="s">
        <v>46</v>
      </c>
      <c r="P9" s="7" t="s">
        <v>473</v>
      </c>
      <c r="Q9" s="7" t="s">
        <v>474</v>
      </c>
      <c r="R9" s="7" t="s">
        <v>46</v>
      </c>
      <c r="S9" s="42">
        <f t="shared" si="0"/>
        <v>1.329861111111111E-2</v>
      </c>
      <c r="T9" s="25" t="s">
        <v>238</v>
      </c>
      <c r="U9" s="36" t="s">
        <v>560</v>
      </c>
      <c r="V9" s="7" t="s">
        <v>17</v>
      </c>
      <c r="W9" s="7" t="s">
        <v>561</v>
      </c>
      <c r="X9" s="7" t="s">
        <v>562</v>
      </c>
      <c r="Y9" s="7" t="s">
        <v>563</v>
      </c>
      <c r="Z9" s="7" t="s">
        <v>473</v>
      </c>
      <c r="AA9" s="42">
        <f t="shared" si="1"/>
        <v>2.0050925925925923E-2</v>
      </c>
      <c r="AB9" s="15" t="s">
        <v>238</v>
      </c>
      <c r="AC9" s="36" t="s">
        <v>623</v>
      </c>
      <c r="AD9" s="7" t="s">
        <v>17</v>
      </c>
      <c r="AE9" s="7" t="s">
        <v>526</v>
      </c>
      <c r="AF9" s="7" t="s">
        <v>413</v>
      </c>
      <c r="AG9" s="7" t="s">
        <v>624</v>
      </c>
      <c r="AH9" s="7" t="s">
        <v>594</v>
      </c>
      <c r="AI9" s="42">
        <f t="shared" si="2"/>
        <v>2.6947916666666665E-2</v>
      </c>
      <c r="AJ9" s="36" t="s">
        <v>662</v>
      </c>
      <c r="AK9" s="7" t="s">
        <v>17</v>
      </c>
      <c r="AL9" s="7" t="s">
        <v>528</v>
      </c>
      <c r="AM9" s="7" t="s">
        <v>663</v>
      </c>
      <c r="AN9" s="7" t="s">
        <v>664</v>
      </c>
      <c r="AO9" s="7" t="s">
        <v>665</v>
      </c>
      <c r="AP9" s="19">
        <f>AJ9+AC9+U9+F9+M9</f>
        <v>3.3891203703703701E-2</v>
      </c>
    </row>
    <row r="10" spans="1:42" x14ac:dyDescent="0.25">
      <c r="A10" s="2" t="s">
        <v>36</v>
      </c>
      <c r="B10" s="18" t="s">
        <v>37</v>
      </c>
      <c r="C10" s="4">
        <v>40</v>
      </c>
      <c r="D10" s="2" t="s">
        <v>14</v>
      </c>
      <c r="E10" s="2" t="s">
        <v>39</v>
      </c>
      <c r="F10" s="34" t="s">
        <v>40</v>
      </c>
      <c r="G10" s="2" t="s">
        <v>41</v>
      </c>
      <c r="H10" s="2" t="s">
        <v>43</v>
      </c>
      <c r="I10" s="2" t="s">
        <v>44</v>
      </c>
      <c r="J10" s="2" t="s">
        <v>45</v>
      </c>
      <c r="K10" s="2" t="s">
        <v>46</v>
      </c>
      <c r="L10" s="10"/>
      <c r="M10" s="36" t="s">
        <v>411</v>
      </c>
      <c r="N10" s="7" t="s">
        <v>86</v>
      </c>
      <c r="O10" s="7" t="s">
        <v>169</v>
      </c>
      <c r="P10" s="7" t="s">
        <v>169</v>
      </c>
      <c r="Q10" s="7" t="s">
        <v>412</v>
      </c>
      <c r="R10" s="7" t="s">
        <v>413</v>
      </c>
      <c r="S10" s="42">
        <f t="shared" si="0"/>
        <v>1.3170138888888891E-2</v>
      </c>
      <c r="T10" s="25" t="s">
        <v>37</v>
      </c>
      <c r="U10" s="36" t="s">
        <v>411</v>
      </c>
      <c r="V10" s="7" t="s">
        <v>41</v>
      </c>
      <c r="W10" s="7" t="s">
        <v>476</v>
      </c>
      <c r="X10" s="7" t="s">
        <v>169</v>
      </c>
      <c r="Y10" s="7" t="s">
        <v>412</v>
      </c>
      <c r="Z10" s="7" t="s">
        <v>413</v>
      </c>
      <c r="AA10" s="42">
        <f t="shared" si="1"/>
        <v>1.9778935185185188E-2</v>
      </c>
      <c r="AB10" s="15" t="s">
        <v>37</v>
      </c>
      <c r="AC10" s="36" t="s">
        <v>601</v>
      </c>
      <c r="AD10" s="7" t="s">
        <v>41</v>
      </c>
      <c r="AE10" s="7" t="s">
        <v>545</v>
      </c>
      <c r="AF10" s="7" t="s">
        <v>602</v>
      </c>
      <c r="AG10" s="7" t="s">
        <v>603</v>
      </c>
      <c r="AH10" s="7" t="s">
        <v>428</v>
      </c>
      <c r="AI10" s="42">
        <f t="shared" si="2"/>
        <v>2.6699074074074076E-2</v>
      </c>
      <c r="AJ10" s="36" t="s">
        <v>676</v>
      </c>
      <c r="AK10" s="7" t="s">
        <v>86</v>
      </c>
      <c r="AL10" s="7" t="s">
        <v>340</v>
      </c>
      <c r="AM10" s="7" t="s">
        <v>340</v>
      </c>
      <c r="AN10" s="7" t="s">
        <v>677</v>
      </c>
      <c r="AO10" s="7" t="s">
        <v>579</v>
      </c>
      <c r="AP10" s="19">
        <f>AJ10+AC10+U10+F10+M10</f>
        <v>3.4052083333333337E-2</v>
      </c>
    </row>
    <row r="11" spans="1:42" x14ac:dyDescent="0.25">
      <c r="A11" s="2" t="s">
        <v>377</v>
      </c>
      <c r="B11" s="18" t="s">
        <v>378</v>
      </c>
      <c r="C11" s="4">
        <v>1230</v>
      </c>
      <c r="D11" s="2" t="s">
        <v>14</v>
      </c>
      <c r="E11" s="2" t="s">
        <v>107</v>
      </c>
      <c r="F11" s="34" t="s">
        <v>381</v>
      </c>
      <c r="G11" s="2" t="s">
        <v>41</v>
      </c>
      <c r="H11" s="2" t="s">
        <v>383</v>
      </c>
      <c r="I11" s="2" t="s">
        <v>339</v>
      </c>
      <c r="J11" s="2" t="s">
        <v>385</v>
      </c>
      <c r="K11" s="2" t="s">
        <v>386</v>
      </c>
      <c r="L11" s="10"/>
      <c r="M11" s="36" t="s">
        <v>506</v>
      </c>
      <c r="N11" s="7" t="s">
        <v>17</v>
      </c>
      <c r="O11" s="7" t="s">
        <v>507</v>
      </c>
      <c r="P11" s="7" t="s">
        <v>383</v>
      </c>
      <c r="Q11" s="7" t="s">
        <v>508</v>
      </c>
      <c r="R11" s="7" t="s">
        <v>200</v>
      </c>
      <c r="S11" s="42">
        <f t="shared" si="0"/>
        <v>1.4149305555555554E-2</v>
      </c>
      <c r="T11" s="25" t="s">
        <v>378</v>
      </c>
      <c r="U11" s="36" t="s">
        <v>592</v>
      </c>
      <c r="V11" s="7" t="s">
        <v>17</v>
      </c>
      <c r="W11" s="7" t="s">
        <v>593</v>
      </c>
      <c r="X11" s="7" t="s">
        <v>594</v>
      </c>
      <c r="Y11" s="7" t="s">
        <v>508</v>
      </c>
      <c r="Z11" s="7" t="s">
        <v>199</v>
      </c>
      <c r="AA11" s="42">
        <f t="shared" si="1"/>
        <v>2.1219907407407406E-2</v>
      </c>
      <c r="AB11" s="15" t="s">
        <v>378</v>
      </c>
      <c r="AC11" s="36" t="s">
        <v>636</v>
      </c>
      <c r="AD11" s="7" t="s">
        <v>41</v>
      </c>
      <c r="AE11" s="7" t="s">
        <v>594</v>
      </c>
      <c r="AF11" s="7" t="s">
        <v>637</v>
      </c>
      <c r="AG11" s="7" t="s">
        <v>638</v>
      </c>
      <c r="AH11" s="7" t="s">
        <v>593</v>
      </c>
      <c r="AI11" s="42">
        <f t="shared" si="2"/>
        <v>2.8229166666666666E-2</v>
      </c>
      <c r="AJ11" s="36" t="s">
        <v>674</v>
      </c>
      <c r="AK11" s="7" t="s">
        <v>17</v>
      </c>
      <c r="AL11" s="7" t="s">
        <v>340</v>
      </c>
      <c r="AM11" s="7" t="s">
        <v>561</v>
      </c>
      <c r="AN11" s="7" t="s">
        <v>675</v>
      </c>
      <c r="AO11" s="7" t="s">
        <v>462</v>
      </c>
      <c r="AP11" s="19">
        <f>AJ11+AC11+U11+F11+M11</f>
        <v>3.5252314814814813E-2</v>
      </c>
    </row>
    <row r="12" spans="1:42" x14ac:dyDescent="0.25">
      <c r="A12" s="2" t="s">
        <v>193</v>
      </c>
      <c r="B12" s="18" t="s">
        <v>194</v>
      </c>
      <c r="C12" s="4">
        <v>552</v>
      </c>
      <c r="D12" s="2" t="s">
        <v>14</v>
      </c>
      <c r="E12" s="2" t="s">
        <v>84</v>
      </c>
      <c r="F12" s="34" t="s">
        <v>197</v>
      </c>
      <c r="G12" s="2" t="s">
        <v>17</v>
      </c>
      <c r="H12" s="2" t="s">
        <v>199</v>
      </c>
      <c r="I12" s="2" t="s">
        <v>200</v>
      </c>
      <c r="J12" s="2" t="s">
        <v>201</v>
      </c>
      <c r="K12" s="2" t="s">
        <v>202</v>
      </c>
      <c r="L12" s="10"/>
      <c r="M12" s="36" t="s">
        <v>461</v>
      </c>
      <c r="N12" s="7" t="s">
        <v>41</v>
      </c>
      <c r="O12" s="7" t="s">
        <v>386</v>
      </c>
      <c r="P12" s="7" t="s">
        <v>462</v>
      </c>
      <c r="Q12" s="7" t="s">
        <v>463</v>
      </c>
      <c r="R12" s="7" t="s">
        <v>309</v>
      </c>
      <c r="S12" s="42">
        <f t="shared" si="0"/>
        <v>1.4659722222222222E-2</v>
      </c>
      <c r="T12" s="25" t="s">
        <v>194</v>
      </c>
      <c r="U12" s="36" t="s">
        <v>550</v>
      </c>
      <c r="V12" s="7" t="s">
        <v>17</v>
      </c>
      <c r="W12" s="7" t="s">
        <v>310</v>
      </c>
      <c r="X12" s="7" t="s">
        <v>551</v>
      </c>
      <c r="Y12" s="7" t="s">
        <v>497</v>
      </c>
      <c r="Z12" s="7" t="s">
        <v>424</v>
      </c>
      <c r="AA12" s="42">
        <f t="shared" si="1"/>
        <v>2.2186342592592591E-2</v>
      </c>
      <c r="AB12" s="15" t="s">
        <v>194</v>
      </c>
      <c r="AC12" s="36" t="s">
        <v>616</v>
      </c>
      <c r="AD12" s="7" t="s">
        <v>17</v>
      </c>
      <c r="AE12" s="7" t="s">
        <v>340</v>
      </c>
      <c r="AF12" s="7" t="s">
        <v>617</v>
      </c>
      <c r="AG12" s="7" t="s">
        <v>618</v>
      </c>
      <c r="AH12" s="7" t="s">
        <v>386</v>
      </c>
      <c r="AI12" s="42">
        <f t="shared" si="2"/>
        <v>2.9230324074074075E-2</v>
      </c>
      <c r="AJ12" s="36" t="s">
        <v>658</v>
      </c>
      <c r="AK12" s="7" t="s">
        <v>17</v>
      </c>
      <c r="AL12" s="7" t="s">
        <v>386</v>
      </c>
      <c r="AM12" s="7" t="s">
        <v>199</v>
      </c>
      <c r="AN12" s="7" t="s">
        <v>659</v>
      </c>
      <c r="AO12" s="7" t="s">
        <v>578</v>
      </c>
      <c r="AP12" s="19">
        <f>AJ12+AC12+U12+F12+M12</f>
        <v>3.6552083333333332E-2</v>
      </c>
    </row>
    <row r="13" spans="1:42" x14ac:dyDescent="0.25">
      <c r="A13" s="2" t="s">
        <v>333</v>
      </c>
      <c r="B13" s="18" t="s">
        <v>334</v>
      </c>
      <c r="C13" s="4">
        <v>710</v>
      </c>
      <c r="D13" s="2" t="s">
        <v>26</v>
      </c>
      <c r="E13" s="2" t="s">
        <v>107</v>
      </c>
      <c r="F13" s="34" t="s">
        <v>337</v>
      </c>
      <c r="G13" s="2" t="s">
        <v>41</v>
      </c>
      <c r="H13" s="2" t="s">
        <v>339</v>
      </c>
      <c r="I13" s="2" t="s">
        <v>340</v>
      </c>
      <c r="J13" s="2" t="s">
        <v>341</v>
      </c>
      <c r="K13" s="2" t="s">
        <v>342</v>
      </c>
      <c r="L13" s="10"/>
      <c r="M13" s="36" t="s">
        <v>496</v>
      </c>
      <c r="N13" s="7" t="s">
        <v>17</v>
      </c>
      <c r="O13" s="7" t="s">
        <v>342</v>
      </c>
      <c r="P13" s="7" t="s">
        <v>462</v>
      </c>
      <c r="Q13" s="7" t="s">
        <v>497</v>
      </c>
      <c r="R13" s="7" t="s">
        <v>299</v>
      </c>
      <c r="S13" s="42">
        <f t="shared" si="0"/>
        <v>1.4608796296296295E-2</v>
      </c>
      <c r="T13" s="25" t="s">
        <v>334</v>
      </c>
      <c r="U13" s="36" t="s">
        <v>583</v>
      </c>
      <c r="V13" s="7" t="s">
        <v>17</v>
      </c>
      <c r="W13" s="7" t="s">
        <v>524</v>
      </c>
      <c r="X13" s="7" t="s">
        <v>76</v>
      </c>
      <c r="Y13" s="7" t="s">
        <v>584</v>
      </c>
      <c r="Z13" s="7" t="s">
        <v>76</v>
      </c>
      <c r="AA13" s="42">
        <f t="shared" si="1"/>
        <v>2.2386574074074073E-2</v>
      </c>
      <c r="AB13" s="15" t="s">
        <v>334</v>
      </c>
      <c r="AC13" s="36" t="s">
        <v>632</v>
      </c>
      <c r="AD13" s="7" t="s">
        <v>41</v>
      </c>
      <c r="AE13" s="7" t="s">
        <v>76</v>
      </c>
      <c r="AF13" s="7" t="s">
        <v>424</v>
      </c>
      <c r="AG13" s="7" t="s">
        <v>575</v>
      </c>
      <c r="AH13" s="7" t="s">
        <v>633</v>
      </c>
      <c r="AI13" s="42">
        <f t="shared" si="2"/>
        <v>3.0136574074074069E-2</v>
      </c>
      <c r="AJ13" s="36" t="s">
        <v>671</v>
      </c>
      <c r="AK13" s="7" t="s">
        <v>17</v>
      </c>
      <c r="AL13" s="7" t="s">
        <v>574</v>
      </c>
      <c r="AM13" s="7" t="s">
        <v>672</v>
      </c>
      <c r="AN13" s="7" t="s">
        <v>673</v>
      </c>
      <c r="AO13" s="7" t="s">
        <v>77</v>
      </c>
      <c r="AP13" s="19">
        <f>AJ13+AC13+U13+F13+M13</f>
        <v>3.776504629629629E-2</v>
      </c>
    </row>
    <row r="14" spans="1:42" x14ac:dyDescent="0.25">
      <c r="A14" s="2" t="s">
        <v>70</v>
      </c>
      <c r="B14" s="18" t="s">
        <v>71</v>
      </c>
      <c r="C14" s="4">
        <v>73</v>
      </c>
      <c r="D14" s="2" t="s">
        <v>26</v>
      </c>
      <c r="E14" s="2" t="s">
        <v>15</v>
      </c>
      <c r="F14" s="34" t="s">
        <v>74</v>
      </c>
      <c r="G14" s="2" t="s">
        <v>17</v>
      </c>
      <c r="H14" s="2" t="s">
        <v>76</v>
      </c>
      <c r="I14" s="2" t="s">
        <v>77</v>
      </c>
      <c r="J14" s="2" t="s">
        <v>78</v>
      </c>
      <c r="K14" s="2" t="s">
        <v>79</v>
      </c>
      <c r="L14" s="10"/>
      <c r="M14" s="36" t="s">
        <v>423</v>
      </c>
      <c r="N14" s="7" t="s">
        <v>41</v>
      </c>
      <c r="O14" s="7" t="s">
        <v>424</v>
      </c>
      <c r="P14" s="7" t="s">
        <v>425</v>
      </c>
      <c r="Q14" s="7" t="s">
        <v>78</v>
      </c>
      <c r="R14" s="7" t="s">
        <v>426</v>
      </c>
      <c r="S14" s="42">
        <f t="shared" si="0"/>
        <v>1.5591435185185186E-2</v>
      </c>
      <c r="T14" s="25" t="s">
        <v>71</v>
      </c>
      <c r="U14" s="36" t="s">
        <v>522</v>
      </c>
      <c r="V14" s="7" t="s">
        <v>41</v>
      </c>
      <c r="W14" s="7" t="s">
        <v>426</v>
      </c>
      <c r="X14" s="7" t="s">
        <v>79</v>
      </c>
      <c r="Y14" s="7" t="s">
        <v>523</v>
      </c>
      <c r="Z14" s="7" t="s">
        <v>524</v>
      </c>
      <c r="AA14" s="42">
        <f t="shared" si="1"/>
        <v>2.3444444444444445E-2</v>
      </c>
      <c r="AB14" s="15" t="s">
        <v>71</v>
      </c>
      <c r="AC14" s="36" t="s">
        <v>604</v>
      </c>
      <c r="AD14" s="7" t="s">
        <v>17</v>
      </c>
      <c r="AE14" s="7" t="s">
        <v>79</v>
      </c>
      <c r="AF14" s="7" t="s">
        <v>579</v>
      </c>
      <c r="AG14" s="7" t="s">
        <v>523</v>
      </c>
      <c r="AH14" s="7" t="s">
        <v>79</v>
      </c>
      <c r="AI14" s="42">
        <f t="shared" si="2"/>
        <v>3.1299768518518518E-2</v>
      </c>
      <c r="AJ14" s="36" t="s">
        <v>647</v>
      </c>
      <c r="AK14" s="7" t="s">
        <v>17</v>
      </c>
      <c r="AL14" s="7" t="s">
        <v>633</v>
      </c>
      <c r="AM14" s="7" t="s">
        <v>491</v>
      </c>
      <c r="AN14" s="7" t="s">
        <v>648</v>
      </c>
      <c r="AO14" s="7" t="s">
        <v>76</v>
      </c>
      <c r="AP14" s="19">
        <f>AJ14+AC14+U14+F14+M14</f>
        <v>3.9059027777777783E-2</v>
      </c>
    </row>
    <row r="15" spans="1:42" x14ac:dyDescent="0.25">
      <c r="A15" s="2" t="s">
        <v>270</v>
      </c>
      <c r="B15" s="18" t="s">
        <v>271</v>
      </c>
      <c r="C15" s="4">
        <v>651</v>
      </c>
      <c r="D15" s="2" t="s">
        <v>26</v>
      </c>
      <c r="E15" s="2" t="s">
        <v>273</v>
      </c>
      <c r="F15" s="34" t="s">
        <v>274</v>
      </c>
      <c r="G15" s="2" t="s">
        <v>17</v>
      </c>
      <c r="H15" s="2" t="s">
        <v>178</v>
      </c>
      <c r="I15" s="2" t="s">
        <v>277</v>
      </c>
      <c r="J15" s="2" t="s">
        <v>278</v>
      </c>
      <c r="K15" s="2" t="s">
        <v>99</v>
      </c>
      <c r="L15" s="10"/>
      <c r="M15" s="36" t="s">
        <v>478</v>
      </c>
      <c r="N15" s="7" t="s">
        <v>17</v>
      </c>
      <c r="O15" s="7" t="s">
        <v>479</v>
      </c>
      <c r="P15" s="7" t="s">
        <v>290</v>
      </c>
      <c r="Q15" s="7" t="s">
        <v>480</v>
      </c>
      <c r="R15" s="7" t="s">
        <v>481</v>
      </c>
      <c r="S15" s="42">
        <f t="shared" si="0"/>
        <v>1.6534722222222221E-2</v>
      </c>
      <c r="T15" s="25" t="s">
        <v>271</v>
      </c>
      <c r="U15" s="36" t="s">
        <v>569</v>
      </c>
      <c r="V15" s="7" t="s">
        <v>17</v>
      </c>
      <c r="W15" s="7" t="s">
        <v>121</v>
      </c>
      <c r="X15" s="7" t="s">
        <v>124</v>
      </c>
      <c r="Y15" s="7" t="s">
        <v>570</v>
      </c>
      <c r="Z15" s="7" t="s">
        <v>470</v>
      </c>
      <c r="AA15" s="42">
        <f t="shared" si="1"/>
        <v>2.495949074074074E-2</v>
      </c>
      <c r="AB15" s="15" t="s">
        <v>271</v>
      </c>
      <c r="AC15" s="36" t="s">
        <v>629</v>
      </c>
      <c r="AD15" s="7" t="s">
        <v>17</v>
      </c>
      <c r="AE15" s="7" t="s">
        <v>290</v>
      </c>
      <c r="AF15" s="7" t="s">
        <v>330</v>
      </c>
      <c r="AG15" s="7" t="s">
        <v>156</v>
      </c>
      <c r="AH15" s="7" t="s">
        <v>124</v>
      </c>
      <c r="AI15" s="42">
        <f t="shared" si="2"/>
        <v>3.3225694444444447E-2</v>
      </c>
      <c r="AJ15" s="36" t="s">
        <v>669</v>
      </c>
      <c r="AK15" s="7" t="s">
        <v>17</v>
      </c>
      <c r="AL15" s="7" t="s">
        <v>111</v>
      </c>
      <c r="AM15" s="7" t="s">
        <v>31</v>
      </c>
      <c r="AN15" s="7" t="s">
        <v>289</v>
      </c>
      <c r="AO15" s="7" t="s">
        <v>124</v>
      </c>
      <c r="AP15" s="19">
        <f>AJ15+AC15+U15+F15+M15</f>
        <v>4.1430555555555554E-2</v>
      </c>
    </row>
    <row r="16" spans="1:42" x14ac:dyDescent="0.25">
      <c r="A16" s="2" t="s">
        <v>259</v>
      </c>
      <c r="B16" s="18" t="s">
        <v>194</v>
      </c>
      <c r="C16" s="4">
        <v>649</v>
      </c>
      <c r="D16" s="2" t="s">
        <v>26</v>
      </c>
      <c r="E16" s="2" t="s">
        <v>84</v>
      </c>
      <c r="F16" s="34" t="s">
        <v>263</v>
      </c>
      <c r="G16" s="2" t="s">
        <v>29</v>
      </c>
      <c r="H16" s="2" t="s">
        <v>178</v>
      </c>
      <c r="I16" s="2" t="s">
        <v>266</v>
      </c>
      <c r="J16" s="2" t="s">
        <v>267</v>
      </c>
      <c r="K16" s="2" t="s">
        <v>110</v>
      </c>
      <c r="L16" s="10"/>
      <c r="M16" s="36" t="s">
        <v>477</v>
      </c>
      <c r="N16" s="7" t="s">
        <v>29</v>
      </c>
      <c r="O16" s="7" t="s">
        <v>178</v>
      </c>
      <c r="P16" s="7" t="s">
        <v>266</v>
      </c>
      <c r="Q16" s="7" t="s">
        <v>33</v>
      </c>
      <c r="R16" s="7" t="s">
        <v>121</v>
      </c>
      <c r="S16" s="42">
        <f t="shared" si="0"/>
        <v>1.6239583333333335E-2</v>
      </c>
      <c r="T16" s="25" t="s">
        <v>194</v>
      </c>
      <c r="U16" s="36" t="s">
        <v>566</v>
      </c>
      <c r="V16" s="7" t="s">
        <v>29</v>
      </c>
      <c r="W16" s="7" t="s">
        <v>121</v>
      </c>
      <c r="X16" s="7" t="s">
        <v>110</v>
      </c>
      <c r="Y16" s="7" t="s">
        <v>567</v>
      </c>
      <c r="Z16" s="7" t="s">
        <v>568</v>
      </c>
      <c r="AA16" s="42">
        <f t="shared" si="1"/>
        <v>2.4678240740740744E-2</v>
      </c>
      <c r="AB16" s="15" t="s">
        <v>194</v>
      </c>
      <c r="AC16" s="36" t="s">
        <v>627</v>
      </c>
      <c r="AD16" s="7" t="s">
        <v>17</v>
      </c>
      <c r="AE16" s="7" t="s">
        <v>157</v>
      </c>
      <c r="AF16" s="7" t="s">
        <v>124</v>
      </c>
      <c r="AG16" s="7" t="s">
        <v>628</v>
      </c>
      <c r="AH16" s="7" t="s">
        <v>121</v>
      </c>
      <c r="AI16" s="42">
        <f t="shared" si="2"/>
        <v>3.2971064814814814E-2</v>
      </c>
      <c r="AJ16" s="36" t="s">
        <v>667</v>
      </c>
      <c r="AK16" s="7" t="s">
        <v>29</v>
      </c>
      <c r="AL16" s="7" t="s">
        <v>121</v>
      </c>
      <c r="AM16" s="7" t="s">
        <v>110</v>
      </c>
      <c r="AN16" s="7" t="s">
        <v>668</v>
      </c>
      <c r="AO16" s="7" t="s">
        <v>19</v>
      </c>
      <c r="AP16" s="19">
        <f>AJ16+AC16+U16+F16+M16</f>
        <v>4.1488425925925929E-2</v>
      </c>
    </row>
    <row r="17" spans="1:42" x14ac:dyDescent="0.25">
      <c r="A17" s="2" t="s">
        <v>314</v>
      </c>
      <c r="B17" s="18" t="s">
        <v>315</v>
      </c>
      <c r="C17" s="4">
        <v>692</v>
      </c>
      <c r="D17" s="2" t="s">
        <v>14</v>
      </c>
      <c r="E17" s="2" t="s">
        <v>151</v>
      </c>
      <c r="F17" s="34" t="s">
        <v>230</v>
      </c>
      <c r="G17" s="2" t="s">
        <v>41</v>
      </c>
      <c r="H17" s="2" t="s">
        <v>232</v>
      </c>
      <c r="I17" s="2" t="s">
        <v>32</v>
      </c>
      <c r="J17" s="2" t="s">
        <v>212</v>
      </c>
      <c r="K17" s="2" t="s">
        <v>235</v>
      </c>
      <c r="L17" s="10"/>
      <c r="M17" s="36" t="s">
        <v>492</v>
      </c>
      <c r="N17" s="7" t="s">
        <v>17</v>
      </c>
      <c r="O17" s="7" t="s">
        <v>441</v>
      </c>
      <c r="P17" s="7" t="s">
        <v>157</v>
      </c>
      <c r="Q17" s="7" t="s">
        <v>493</v>
      </c>
      <c r="R17" s="7" t="s">
        <v>451</v>
      </c>
      <c r="S17" s="42">
        <f t="shared" si="0"/>
        <v>1.669560185185185E-2</v>
      </c>
      <c r="T17" s="25" t="s">
        <v>315</v>
      </c>
      <c r="U17" s="36" t="s">
        <v>580</v>
      </c>
      <c r="V17" s="7" t="s">
        <v>17</v>
      </c>
      <c r="W17" s="7" t="s">
        <v>484</v>
      </c>
      <c r="X17" s="7" t="s">
        <v>157</v>
      </c>
      <c r="Y17" s="7" t="s">
        <v>101</v>
      </c>
      <c r="Z17" s="7" t="s">
        <v>157</v>
      </c>
      <c r="AA17" s="42">
        <f t="shared" si="1"/>
        <v>2.5023148148148149E-2</v>
      </c>
      <c r="AB17" s="15" t="s">
        <v>315</v>
      </c>
      <c r="AC17" s="36" t="s">
        <v>630</v>
      </c>
      <c r="AD17" s="7" t="s">
        <v>17</v>
      </c>
      <c r="AE17" s="7" t="s">
        <v>290</v>
      </c>
      <c r="AF17" s="7" t="s">
        <v>330</v>
      </c>
      <c r="AG17" s="7" t="s">
        <v>631</v>
      </c>
      <c r="AH17" s="7" t="s">
        <v>99</v>
      </c>
      <c r="AI17" s="42">
        <f t="shared" si="2"/>
        <v>3.324537037037037E-2</v>
      </c>
      <c r="AJ17" s="36" t="s">
        <v>670</v>
      </c>
      <c r="AK17" s="7" t="s">
        <v>17</v>
      </c>
      <c r="AL17" s="7" t="s">
        <v>34</v>
      </c>
      <c r="AM17" s="7" t="s">
        <v>232</v>
      </c>
      <c r="AN17" s="7" t="s">
        <v>123</v>
      </c>
      <c r="AO17" s="7" t="s">
        <v>441</v>
      </c>
      <c r="AP17" s="19">
        <f>AJ17+AC17+U17+F17+M17</f>
        <v>4.1496527777777778E-2</v>
      </c>
    </row>
    <row r="18" spans="1:42" x14ac:dyDescent="0.25">
      <c r="A18" s="2" t="s">
        <v>24</v>
      </c>
      <c r="B18" s="18" t="s">
        <v>25</v>
      </c>
      <c r="C18" s="4">
        <v>14</v>
      </c>
      <c r="D18" s="2" t="s">
        <v>26</v>
      </c>
      <c r="E18" s="2" t="s">
        <v>15</v>
      </c>
      <c r="F18" s="34" t="s">
        <v>28</v>
      </c>
      <c r="G18" s="2" t="s">
        <v>29</v>
      </c>
      <c r="H18" s="2" t="s">
        <v>31</v>
      </c>
      <c r="I18" s="2" t="s">
        <v>32</v>
      </c>
      <c r="J18" s="2" t="s">
        <v>33</v>
      </c>
      <c r="K18" s="2" t="s">
        <v>34</v>
      </c>
      <c r="L18" s="10"/>
      <c r="M18" s="36" t="s">
        <v>409</v>
      </c>
      <c r="N18" s="7" t="s">
        <v>41</v>
      </c>
      <c r="O18" s="7" t="s">
        <v>31</v>
      </c>
      <c r="P18" s="7" t="s">
        <v>232</v>
      </c>
      <c r="Q18" s="7" t="s">
        <v>410</v>
      </c>
      <c r="R18" s="7" t="s">
        <v>157</v>
      </c>
      <c r="S18" s="42">
        <f t="shared" si="0"/>
        <v>1.6355324074074071E-2</v>
      </c>
      <c r="T18" s="25" t="s">
        <v>25</v>
      </c>
      <c r="U18" s="36" t="s">
        <v>514</v>
      </c>
      <c r="V18" s="7" t="s">
        <v>41</v>
      </c>
      <c r="W18" s="7" t="s">
        <v>121</v>
      </c>
      <c r="X18" s="7" t="s">
        <v>124</v>
      </c>
      <c r="Y18" s="7" t="s">
        <v>515</v>
      </c>
      <c r="Z18" s="7" t="s">
        <v>516</v>
      </c>
      <c r="AA18" s="42">
        <f t="shared" si="1"/>
        <v>2.4704861111111111E-2</v>
      </c>
      <c r="AB18" s="15" t="s">
        <v>25</v>
      </c>
      <c r="AC18" s="36" t="s">
        <v>599</v>
      </c>
      <c r="AD18" s="7" t="s">
        <v>17</v>
      </c>
      <c r="AE18" s="7" t="s">
        <v>568</v>
      </c>
      <c r="AF18" s="7" t="s">
        <v>451</v>
      </c>
      <c r="AG18" s="7" t="s">
        <v>600</v>
      </c>
      <c r="AH18" s="7" t="s">
        <v>20</v>
      </c>
      <c r="AI18" s="42">
        <f t="shared" si="2"/>
        <v>3.3347222222222223E-2</v>
      </c>
      <c r="AJ18" s="36" t="s">
        <v>645</v>
      </c>
      <c r="AK18" s="7" t="s">
        <v>17</v>
      </c>
      <c r="AL18" s="7" t="s">
        <v>553</v>
      </c>
      <c r="AM18" s="7" t="s">
        <v>516</v>
      </c>
      <c r="AN18" s="7" t="s">
        <v>600</v>
      </c>
      <c r="AO18" s="7" t="s">
        <v>646</v>
      </c>
      <c r="AP18" s="19">
        <f>AJ18+AC18+U18+F18+M18</f>
        <v>4.1986111111111113E-2</v>
      </c>
    </row>
    <row r="19" spans="1:42" x14ac:dyDescent="0.25">
      <c r="A19" s="2" t="s">
        <v>204</v>
      </c>
      <c r="B19" s="18" t="s">
        <v>205</v>
      </c>
      <c r="C19" s="4">
        <v>601</v>
      </c>
      <c r="D19" s="2" t="s">
        <v>14</v>
      </c>
      <c r="E19" s="2" t="s">
        <v>84</v>
      </c>
      <c r="F19" s="34" t="s">
        <v>208</v>
      </c>
      <c r="G19" s="2" t="s">
        <v>86</v>
      </c>
      <c r="H19" s="2" t="s">
        <v>210</v>
      </c>
      <c r="I19" s="2" t="s">
        <v>210</v>
      </c>
      <c r="J19" s="2" t="s">
        <v>212</v>
      </c>
      <c r="K19" s="2" t="s">
        <v>213</v>
      </c>
      <c r="L19" s="10"/>
      <c r="M19" s="36" t="s">
        <v>464</v>
      </c>
      <c r="N19" s="7" t="s">
        <v>17</v>
      </c>
      <c r="O19" s="7" t="s">
        <v>290</v>
      </c>
      <c r="P19" s="7" t="s">
        <v>121</v>
      </c>
      <c r="Q19" s="7" t="s">
        <v>465</v>
      </c>
      <c r="R19" s="7" t="s">
        <v>466</v>
      </c>
      <c r="S19" s="42">
        <f t="shared" si="0"/>
        <v>1.675462962962963E-2</v>
      </c>
      <c r="T19" s="25" t="s">
        <v>205</v>
      </c>
      <c r="U19" s="36" t="s">
        <v>552</v>
      </c>
      <c r="V19" s="7" t="s">
        <v>17</v>
      </c>
      <c r="W19" s="7" t="s">
        <v>553</v>
      </c>
      <c r="X19" s="7" t="s">
        <v>516</v>
      </c>
      <c r="Y19" s="7" t="s">
        <v>554</v>
      </c>
      <c r="Z19" s="7" t="s">
        <v>350</v>
      </c>
      <c r="AA19" s="42">
        <f t="shared" si="1"/>
        <v>2.5416666666666664E-2</v>
      </c>
      <c r="AB19" s="15" t="s">
        <v>205</v>
      </c>
      <c r="AC19" s="36" t="s">
        <v>619</v>
      </c>
      <c r="AD19" s="7" t="s">
        <v>86</v>
      </c>
      <c r="AE19" s="7" t="s">
        <v>121</v>
      </c>
      <c r="AF19" s="7" t="s">
        <v>121</v>
      </c>
      <c r="AG19" s="7" t="s">
        <v>123</v>
      </c>
      <c r="AH19" s="7" t="s">
        <v>110</v>
      </c>
      <c r="AI19" s="42">
        <f t="shared" si="2"/>
        <v>3.3662037037037032E-2</v>
      </c>
      <c r="AJ19" s="36" t="s">
        <v>680</v>
      </c>
      <c r="AK19" s="7" t="s">
        <v>29</v>
      </c>
      <c r="AL19" s="7" t="s">
        <v>484</v>
      </c>
      <c r="AM19" s="7" t="s">
        <v>157</v>
      </c>
      <c r="AN19" s="7" t="s">
        <v>681</v>
      </c>
      <c r="AO19" s="7" t="s">
        <v>646</v>
      </c>
      <c r="AP19" s="19">
        <f>AJ19+AC19+U19+F19+M19</f>
        <v>4.2248842592592595E-2</v>
      </c>
    </row>
    <row r="20" spans="1:42" x14ac:dyDescent="0.25">
      <c r="A20" s="2" t="s">
        <v>93</v>
      </c>
      <c r="B20" s="18" t="s">
        <v>94</v>
      </c>
      <c r="C20" s="4">
        <v>154</v>
      </c>
      <c r="D20" s="2" t="s">
        <v>14</v>
      </c>
      <c r="E20" s="2" t="s">
        <v>15</v>
      </c>
      <c r="F20" s="34" t="s">
        <v>97</v>
      </c>
      <c r="G20" s="2" t="s">
        <v>41</v>
      </c>
      <c r="H20" s="2" t="s">
        <v>99</v>
      </c>
      <c r="I20" s="2" t="s">
        <v>31</v>
      </c>
      <c r="J20" s="2" t="s">
        <v>101</v>
      </c>
      <c r="K20" s="2" t="s">
        <v>102</v>
      </c>
      <c r="L20" s="10"/>
      <c r="M20" s="36" t="s">
        <v>432</v>
      </c>
      <c r="N20" s="7" t="s">
        <v>164</v>
      </c>
      <c r="O20" s="7" t="s">
        <v>235</v>
      </c>
      <c r="P20" s="7" t="s">
        <v>235</v>
      </c>
      <c r="Q20" s="7" t="s">
        <v>433</v>
      </c>
      <c r="R20" s="7" t="s">
        <v>350</v>
      </c>
      <c r="S20" s="42">
        <f t="shared" si="0"/>
        <v>1.6954861111111112E-2</v>
      </c>
      <c r="T20" s="25" t="s">
        <v>94</v>
      </c>
      <c r="U20" s="36" t="s">
        <v>529</v>
      </c>
      <c r="V20" s="7" t="s">
        <v>41</v>
      </c>
      <c r="W20" s="7"/>
      <c r="X20" s="7"/>
      <c r="Y20" s="7" t="s">
        <v>530</v>
      </c>
      <c r="Z20" s="7"/>
      <c r="AA20" s="42">
        <f t="shared" si="1"/>
        <v>2.5900462962962965E-2</v>
      </c>
      <c r="AB20" s="15" t="s">
        <v>94</v>
      </c>
      <c r="AC20" s="36" t="s">
        <v>605</v>
      </c>
      <c r="AD20" s="7" t="s">
        <v>41</v>
      </c>
      <c r="AE20" s="7" t="s">
        <v>113</v>
      </c>
      <c r="AF20" s="7" t="s">
        <v>22</v>
      </c>
      <c r="AG20" s="7" t="s">
        <v>606</v>
      </c>
      <c r="AH20" s="7" t="s">
        <v>350</v>
      </c>
      <c r="AI20" s="42">
        <f t="shared" si="2"/>
        <v>3.4777777777777782E-2</v>
      </c>
      <c r="AJ20" s="36" t="s">
        <v>678</v>
      </c>
      <c r="AK20" s="7" t="s">
        <v>41</v>
      </c>
      <c r="AL20" s="7" t="s">
        <v>436</v>
      </c>
      <c r="AM20" s="7" t="s">
        <v>22</v>
      </c>
      <c r="AN20" s="7" t="s">
        <v>679</v>
      </c>
      <c r="AO20" s="7" t="s">
        <v>499</v>
      </c>
      <c r="AP20" s="19">
        <f>AJ20+AC20+U20+F20+M20</f>
        <v>4.3771990740740743E-2</v>
      </c>
    </row>
    <row r="21" spans="1:42" x14ac:dyDescent="0.25">
      <c r="A21" s="2" t="s">
        <v>215</v>
      </c>
      <c r="B21" s="18" t="s">
        <v>138</v>
      </c>
      <c r="C21" s="4">
        <v>627</v>
      </c>
      <c r="D21" s="2" t="s">
        <v>26</v>
      </c>
      <c r="E21" s="2" t="s">
        <v>15</v>
      </c>
      <c r="F21" s="34" t="s">
        <v>219</v>
      </c>
      <c r="G21" s="2" t="s">
        <v>41</v>
      </c>
      <c r="H21" s="2" t="s">
        <v>221</v>
      </c>
      <c r="I21" s="2" t="s">
        <v>222</v>
      </c>
      <c r="J21" s="2" t="s">
        <v>223</v>
      </c>
      <c r="K21" s="2" t="s">
        <v>224</v>
      </c>
      <c r="L21" s="10"/>
      <c r="M21" s="36" t="s">
        <v>467</v>
      </c>
      <c r="N21" s="7" t="s">
        <v>17</v>
      </c>
      <c r="O21" s="7" t="s">
        <v>113</v>
      </c>
      <c r="P21" s="7" t="s">
        <v>408</v>
      </c>
      <c r="Q21" s="7" t="s">
        <v>468</v>
      </c>
      <c r="R21" s="7" t="s">
        <v>353</v>
      </c>
      <c r="S21" s="42">
        <f t="shared" si="0"/>
        <v>1.8364583333333333E-2</v>
      </c>
      <c r="T21" s="25" t="s">
        <v>138</v>
      </c>
      <c r="U21" s="36" t="s">
        <v>555</v>
      </c>
      <c r="V21" s="7" t="s">
        <v>17</v>
      </c>
      <c r="W21" s="7" t="s">
        <v>499</v>
      </c>
      <c r="X21" s="7" t="s">
        <v>435</v>
      </c>
      <c r="Y21" s="7" t="s">
        <v>556</v>
      </c>
      <c r="Z21" s="7" t="s">
        <v>557</v>
      </c>
      <c r="AA21" s="42">
        <f t="shared" si="1"/>
        <v>2.747453703703704E-2</v>
      </c>
      <c r="AB21" s="15" t="s">
        <v>138</v>
      </c>
      <c r="AC21" s="36" t="s">
        <v>620</v>
      </c>
      <c r="AD21" s="7" t="s">
        <v>17</v>
      </c>
      <c r="AE21" s="7" t="s">
        <v>221</v>
      </c>
      <c r="AF21" s="7" t="s">
        <v>557</v>
      </c>
      <c r="AG21" s="7" t="s">
        <v>621</v>
      </c>
      <c r="AH21" s="7" t="s">
        <v>622</v>
      </c>
      <c r="AI21" s="42">
        <f t="shared" si="2"/>
        <v>3.6853009259259259E-2</v>
      </c>
      <c r="AJ21" s="36" t="s">
        <v>660</v>
      </c>
      <c r="AK21" s="7" t="s">
        <v>29</v>
      </c>
      <c r="AL21" s="7" t="s">
        <v>444</v>
      </c>
      <c r="AM21" s="7" t="s">
        <v>224</v>
      </c>
      <c r="AN21" s="7" t="s">
        <v>635</v>
      </c>
      <c r="AO21" s="7" t="s">
        <v>661</v>
      </c>
      <c r="AP21" s="19">
        <f>AJ21+AC21+U21+F21+M21</f>
        <v>4.6626157407407408E-2</v>
      </c>
    </row>
    <row r="22" spans="1:42" x14ac:dyDescent="0.25">
      <c r="A22" s="2" t="s">
        <v>137</v>
      </c>
      <c r="B22" s="18" t="s">
        <v>138</v>
      </c>
      <c r="C22" s="4">
        <v>317</v>
      </c>
      <c r="D22" s="2" t="s">
        <v>14</v>
      </c>
      <c r="E22" s="2" t="s">
        <v>15</v>
      </c>
      <c r="F22" s="34" t="s">
        <v>141</v>
      </c>
      <c r="G22" s="2" t="s">
        <v>29</v>
      </c>
      <c r="H22" s="2" t="s">
        <v>66</v>
      </c>
      <c r="I22" s="2" t="s">
        <v>144</v>
      </c>
      <c r="J22" s="2" t="s">
        <v>145</v>
      </c>
      <c r="K22" s="2" t="s">
        <v>65</v>
      </c>
      <c r="L22" s="10"/>
      <c r="M22" s="36" t="s">
        <v>443</v>
      </c>
      <c r="N22" s="7" t="s">
        <v>29</v>
      </c>
      <c r="O22" s="7" t="s">
        <v>444</v>
      </c>
      <c r="P22" s="7" t="s">
        <v>445</v>
      </c>
      <c r="Q22" s="7" t="s">
        <v>446</v>
      </c>
      <c r="R22" s="7" t="s">
        <v>447</v>
      </c>
      <c r="S22" s="42">
        <f t="shared" si="0"/>
        <v>1.9239583333333334E-2</v>
      </c>
      <c r="T22" s="25" t="s">
        <v>138</v>
      </c>
      <c r="U22" s="36" t="s">
        <v>539</v>
      </c>
      <c r="V22" s="7" t="s">
        <v>29</v>
      </c>
      <c r="W22" s="7" t="s">
        <v>540</v>
      </c>
      <c r="X22" s="7" t="s">
        <v>65</v>
      </c>
      <c r="Y22" s="7" t="s">
        <v>541</v>
      </c>
      <c r="Z22" s="7" t="s">
        <v>55</v>
      </c>
      <c r="AA22" s="42">
        <f t="shared" si="1"/>
        <v>2.8993055555555557E-2</v>
      </c>
      <c r="AB22" s="15" t="s">
        <v>138</v>
      </c>
      <c r="AC22" s="36" t="s">
        <v>611</v>
      </c>
      <c r="AD22" s="7" t="s">
        <v>17</v>
      </c>
      <c r="AE22" s="7" t="s">
        <v>394</v>
      </c>
      <c r="AF22" s="7" t="s">
        <v>612</v>
      </c>
      <c r="AG22" s="7" t="s">
        <v>541</v>
      </c>
      <c r="AH22" s="7" t="s">
        <v>55</v>
      </c>
      <c r="AI22" s="42">
        <f t="shared" si="2"/>
        <v>3.8745370370370374E-2</v>
      </c>
      <c r="AJ22" s="36" t="s">
        <v>653</v>
      </c>
      <c r="AK22" s="7" t="s">
        <v>29</v>
      </c>
      <c r="AL22" s="7" t="s">
        <v>55</v>
      </c>
      <c r="AM22" s="7" t="s">
        <v>540</v>
      </c>
      <c r="AN22" s="7" t="s">
        <v>635</v>
      </c>
      <c r="AO22" s="7" t="s">
        <v>654</v>
      </c>
      <c r="AP22" s="19">
        <f>AJ22+AC22+U22+F22+M22</f>
        <v>4.8516203703703707E-2</v>
      </c>
    </row>
    <row r="23" spans="1:42" x14ac:dyDescent="0.25">
      <c r="A23" s="2" t="s">
        <v>366</v>
      </c>
      <c r="B23" s="18" t="s">
        <v>367</v>
      </c>
      <c r="C23" s="4">
        <v>723</v>
      </c>
      <c r="D23" s="2" t="s">
        <v>14</v>
      </c>
      <c r="E23" s="2" t="s">
        <v>39</v>
      </c>
      <c r="F23" s="34" t="s">
        <v>370</v>
      </c>
      <c r="G23" s="2" t="s">
        <v>17</v>
      </c>
      <c r="H23" s="2" t="s">
        <v>210</v>
      </c>
      <c r="I23" s="2" t="s">
        <v>233</v>
      </c>
      <c r="J23" s="2" t="s">
        <v>374</v>
      </c>
      <c r="K23" s="2" t="s">
        <v>19</v>
      </c>
      <c r="L23" s="10"/>
      <c r="M23" s="36" t="s">
        <v>504</v>
      </c>
      <c r="N23" s="7" t="s">
        <v>17</v>
      </c>
      <c r="O23" s="7" t="s">
        <v>470</v>
      </c>
      <c r="P23" s="7" t="s">
        <v>451</v>
      </c>
      <c r="Q23" s="7" t="s">
        <v>505</v>
      </c>
      <c r="R23" s="7" t="s">
        <v>501</v>
      </c>
      <c r="S23" s="42">
        <f t="shared" si="0"/>
        <v>1.7337962962962961E-2</v>
      </c>
      <c r="T23" s="25" t="s">
        <v>367</v>
      </c>
      <c r="U23" s="36" t="s">
        <v>590</v>
      </c>
      <c r="V23" s="7" t="s">
        <v>17</v>
      </c>
      <c r="W23" s="7" t="s">
        <v>224</v>
      </c>
      <c r="X23" s="7" t="s">
        <v>591</v>
      </c>
      <c r="Y23" s="7" t="s">
        <v>446</v>
      </c>
      <c r="Z23" s="7" t="s">
        <v>68</v>
      </c>
      <c r="AA23" s="42">
        <f t="shared" si="1"/>
        <v>2.6965277777777776E-2</v>
      </c>
      <c r="AB23" s="15" t="s">
        <v>367</v>
      </c>
      <c r="AC23" s="36" t="s">
        <v>634</v>
      </c>
      <c r="AD23" s="7" t="s">
        <v>17</v>
      </c>
      <c r="AE23" s="7" t="s">
        <v>540</v>
      </c>
      <c r="AF23" s="7" t="s">
        <v>65</v>
      </c>
      <c r="AG23" s="7" t="s">
        <v>635</v>
      </c>
      <c r="AH23" s="7" t="s">
        <v>54</v>
      </c>
      <c r="AI23" s="31">
        <f>AC23+U23+M23+F23</f>
        <v>3.674074074074074E-2</v>
      </c>
      <c r="AJ23" s="12"/>
      <c r="AK23" s="7"/>
      <c r="AL23" s="7"/>
      <c r="AM23" s="7"/>
      <c r="AN23" s="7"/>
      <c r="AO23" s="7"/>
      <c r="AP23" s="19"/>
    </row>
    <row r="24" spans="1:42" x14ac:dyDescent="0.25">
      <c r="A24" s="2" t="s">
        <v>81</v>
      </c>
      <c r="B24" s="18" t="s">
        <v>82</v>
      </c>
      <c r="C24" s="4">
        <v>147</v>
      </c>
      <c r="D24" s="2" t="s">
        <v>26</v>
      </c>
      <c r="E24" s="2" t="s">
        <v>84</v>
      </c>
      <c r="F24" s="34" t="s">
        <v>85</v>
      </c>
      <c r="G24" s="2" t="s">
        <v>86</v>
      </c>
      <c r="H24" s="2" t="s">
        <v>88</v>
      </c>
      <c r="I24" s="2" t="s">
        <v>88</v>
      </c>
      <c r="J24" s="2" t="s">
        <v>45</v>
      </c>
      <c r="K24" s="2" t="s">
        <v>46</v>
      </c>
      <c r="L24" s="10"/>
      <c r="M24" s="36" t="s">
        <v>427</v>
      </c>
      <c r="N24" s="7" t="s">
        <v>17</v>
      </c>
      <c r="O24" s="7" t="s">
        <v>428</v>
      </c>
      <c r="P24" s="7" t="s">
        <v>429</v>
      </c>
      <c r="Q24" s="7" t="s">
        <v>430</v>
      </c>
      <c r="R24" s="7" t="s">
        <v>431</v>
      </c>
      <c r="S24" s="42">
        <f t="shared" si="0"/>
        <v>1.3834490740740741E-2</v>
      </c>
      <c r="T24" s="25" t="s">
        <v>82</v>
      </c>
      <c r="U24" s="36" t="s">
        <v>525</v>
      </c>
      <c r="V24" s="7" t="s">
        <v>17</v>
      </c>
      <c r="W24" s="7" t="s">
        <v>526</v>
      </c>
      <c r="X24" s="7" t="s">
        <v>413</v>
      </c>
      <c r="Y24" s="7" t="s">
        <v>527</v>
      </c>
      <c r="Z24" s="7" t="s">
        <v>528</v>
      </c>
      <c r="AA24" s="31">
        <f>U24+M24+F24</f>
        <v>2.0546296296296295E-2</v>
      </c>
      <c r="AB24" s="15"/>
      <c r="AC24" s="12"/>
      <c r="AD24" s="7"/>
      <c r="AE24" s="7"/>
      <c r="AF24" s="7"/>
      <c r="AG24" s="7"/>
      <c r="AH24" s="7"/>
      <c r="AI24" s="10"/>
      <c r="AJ24" s="12"/>
      <c r="AK24" s="7"/>
      <c r="AL24" s="7"/>
      <c r="AM24" s="7"/>
      <c r="AN24" s="7"/>
      <c r="AO24" s="7"/>
    </row>
    <row r="25" spans="1:42" x14ac:dyDescent="0.25">
      <c r="A25" s="2" t="s">
        <v>303</v>
      </c>
      <c r="B25" s="18" t="s">
        <v>304</v>
      </c>
      <c r="C25" s="4">
        <v>658</v>
      </c>
      <c r="D25" s="2" t="s">
        <v>14</v>
      </c>
      <c r="E25" s="2" t="s">
        <v>39</v>
      </c>
      <c r="F25" s="34" t="s">
        <v>307</v>
      </c>
      <c r="G25" s="2" t="s">
        <v>41</v>
      </c>
      <c r="H25" s="2" t="s">
        <v>309</v>
      </c>
      <c r="I25" s="2" t="s">
        <v>310</v>
      </c>
      <c r="J25" s="2" t="s">
        <v>311</v>
      </c>
      <c r="K25" s="2" t="s">
        <v>312</v>
      </c>
      <c r="L25" s="10"/>
      <c r="M25" s="36" t="s">
        <v>488</v>
      </c>
      <c r="N25" s="7" t="s">
        <v>41</v>
      </c>
      <c r="O25" s="7" t="s">
        <v>489</v>
      </c>
      <c r="P25" s="7" t="s">
        <v>309</v>
      </c>
      <c r="Q25" s="7" t="s">
        <v>490</v>
      </c>
      <c r="R25" s="7" t="s">
        <v>491</v>
      </c>
      <c r="S25" s="42">
        <f t="shared" si="0"/>
        <v>1.5206018518518518E-2</v>
      </c>
      <c r="T25" s="25" t="s">
        <v>304</v>
      </c>
      <c r="U25" s="36" t="s">
        <v>576</v>
      </c>
      <c r="V25" s="7" t="s">
        <v>577</v>
      </c>
      <c r="W25" s="7" t="s">
        <v>578</v>
      </c>
      <c r="X25" s="7" t="s">
        <v>547</v>
      </c>
      <c r="Y25" s="7" t="s">
        <v>311</v>
      </c>
      <c r="Z25" s="7" t="s">
        <v>579</v>
      </c>
      <c r="AA25" s="31">
        <f>U25+M25+F25</f>
        <v>2.2826388888888889E-2</v>
      </c>
      <c r="AB25" s="15"/>
      <c r="AC25" s="12"/>
      <c r="AD25" s="7"/>
      <c r="AE25" s="7"/>
      <c r="AF25" s="7"/>
      <c r="AG25" s="7"/>
      <c r="AH25" s="7"/>
      <c r="AI25" s="10"/>
      <c r="AJ25" s="12"/>
      <c r="AK25" s="7"/>
      <c r="AL25" s="7"/>
      <c r="AM25" s="7"/>
      <c r="AN25" s="7"/>
      <c r="AO25" s="7"/>
    </row>
    <row r="26" spans="1:42" x14ac:dyDescent="0.25">
      <c r="A26" s="2" t="s">
        <v>292</v>
      </c>
      <c r="B26" s="18" t="s">
        <v>293</v>
      </c>
      <c r="C26" s="4">
        <v>654</v>
      </c>
      <c r="D26" s="2" t="s">
        <v>26</v>
      </c>
      <c r="E26" s="2" t="s">
        <v>273</v>
      </c>
      <c r="F26" s="34" t="s">
        <v>296</v>
      </c>
      <c r="G26" s="2" t="s">
        <v>17</v>
      </c>
      <c r="H26" s="2" t="s">
        <v>277</v>
      </c>
      <c r="I26" s="2" t="s">
        <v>299</v>
      </c>
      <c r="J26" s="2" t="s">
        <v>300</v>
      </c>
      <c r="K26" s="2" t="s">
        <v>233</v>
      </c>
      <c r="L26" s="10"/>
      <c r="M26" s="36" t="s">
        <v>485</v>
      </c>
      <c r="N26" s="7" t="s">
        <v>17</v>
      </c>
      <c r="O26" s="7" t="s">
        <v>486</v>
      </c>
      <c r="P26" s="7" t="s">
        <v>266</v>
      </c>
      <c r="Q26" s="7" t="s">
        <v>487</v>
      </c>
      <c r="R26" s="7" t="s">
        <v>31</v>
      </c>
      <c r="S26" s="42">
        <f t="shared" si="0"/>
        <v>1.6037037037037037E-2</v>
      </c>
      <c r="T26" s="25" t="s">
        <v>293</v>
      </c>
      <c r="U26" s="36" t="s">
        <v>573</v>
      </c>
      <c r="V26" s="7" t="s">
        <v>29</v>
      </c>
      <c r="W26" s="7" t="s">
        <v>425</v>
      </c>
      <c r="X26" s="7" t="s">
        <v>574</v>
      </c>
      <c r="Y26" s="7" t="s">
        <v>575</v>
      </c>
      <c r="Z26" s="7" t="s">
        <v>79</v>
      </c>
      <c r="AA26" s="31">
        <f>U26+M26+F26</f>
        <v>2.3789351851851853E-2</v>
      </c>
      <c r="AB26" s="15"/>
      <c r="AC26" s="12"/>
      <c r="AD26" s="7"/>
      <c r="AE26" s="7"/>
      <c r="AF26" s="7"/>
      <c r="AG26" s="7"/>
      <c r="AH26" s="7"/>
      <c r="AI26" s="10"/>
      <c r="AJ26" s="12"/>
      <c r="AK26" s="7"/>
      <c r="AL26" s="7"/>
      <c r="AM26" s="7"/>
      <c r="AN26" s="7"/>
      <c r="AO26" s="7"/>
    </row>
    <row r="27" spans="1:42" x14ac:dyDescent="0.25">
      <c r="A27" s="2" t="s">
        <v>171</v>
      </c>
      <c r="B27" s="18" t="s">
        <v>172</v>
      </c>
      <c r="C27" s="4">
        <v>499</v>
      </c>
      <c r="D27" s="2" t="s">
        <v>26</v>
      </c>
      <c r="E27" s="2" t="s">
        <v>151</v>
      </c>
      <c r="F27" s="34" t="s">
        <v>175</v>
      </c>
      <c r="G27" s="2" t="s">
        <v>17</v>
      </c>
      <c r="H27" s="2" t="s">
        <v>32</v>
      </c>
      <c r="I27" s="2" t="s">
        <v>178</v>
      </c>
      <c r="J27" s="2" t="s">
        <v>179</v>
      </c>
      <c r="K27" s="2" t="s">
        <v>110</v>
      </c>
      <c r="L27" s="10"/>
      <c r="M27" s="36" t="s">
        <v>455</v>
      </c>
      <c r="N27" s="7" t="s">
        <v>29</v>
      </c>
      <c r="O27" s="7" t="s">
        <v>157</v>
      </c>
      <c r="P27" s="7" t="s">
        <v>124</v>
      </c>
      <c r="Q27" s="7" t="s">
        <v>456</v>
      </c>
      <c r="R27" s="7" t="s">
        <v>441</v>
      </c>
      <c r="S27" s="42">
        <f t="shared" si="0"/>
        <v>1.644560185185185E-2</v>
      </c>
      <c r="T27" s="25" t="s">
        <v>172</v>
      </c>
      <c r="U27" s="36" t="s">
        <v>546</v>
      </c>
      <c r="V27" s="7" t="s">
        <v>17</v>
      </c>
      <c r="W27" s="7" t="s">
        <v>547</v>
      </c>
      <c r="X27" s="7" t="s">
        <v>489</v>
      </c>
      <c r="Y27" s="7" t="s">
        <v>548</v>
      </c>
      <c r="Z27" s="7" t="s">
        <v>312</v>
      </c>
      <c r="AA27" s="31">
        <f>U27+M27+F27</f>
        <v>2.4108796296296295E-2</v>
      </c>
      <c r="AB27" s="15"/>
      <c r="AC27" s="12"/>
      <c r="AD27" s="7"/>
      <c r="AE27" s="7"/>
      <c r="AF27" s="7"/>
      <c r="AG27" s="7"/>
      <c r="AH27" s="7"/>
      <c r="AI27" s="10"/>
      <c r="AJ27" s="12"/>
      <c r="AK27" s="7"/>
      <c r="AL27" s="7"/>
      <c r="AM27" s="7"/>
      <c r="AN27" s="7"/>
      <c r="AO27" s="7"/>
    </row>
    <row r="28" spans="1:42" x14ac:dyDescent="0.25">
      <c r="A28" s="2" t="s">
        <v>355</v>
      </c>
      <c r="B28" s="18" t="s">
        <v>356</v>
      </c>
      <c r="C28" s="4">
        <v>721</v>
      </c>
      <c r="D28" s="2" t="s">
        <v>14</v>
      </c>
      <c r="E28" s="2" t="s">
        <v>273</v>
      </c>
      <c r="F28" s="34" t="s">
        <v>359</v>
      </c>
      <c r="G28" s="2" t="s">
        <v>41</v>
      </c>
      <c r="H28" s="2" t="s">
        <v>233</v>
      </c>
      <c r="I28" s="2" t="s">
        <v>178</v>
      </c>
      <c r="J28" s="2" t="s">
        <v>33</v>
      </c>
      <c r="K28" s="2" t="s">
        <v>330</v>
      </c>
      <c r="L28" s="10"/>
      <c r="M28" s="36" t="s">
        <v>502</v>
      </c>
      <c r="N28" s="7" t="s">
        <v>164</v>
      </c>
      <c r="O28" s="7" t="s">
        <v>233</v>
      </c>
      <c r="P28" s="7" t="s">
        <v>178</v>
      </c>
      <c r="Q28" s="7" t="s">
        <v>503</v>
      </c>
      <c r="R28" s="7" t="s">
        <v>157</v>
      </c>
      <c r="S28" s="42">
        <f t="shared" si="0"/>
        <v>1.6300925925925927E-2</v>
      </c>
      <c r="T28" s="25" t="s">
        <v>356</v>
      </c>
      <c r="U28" s="36" t="s">
        <v>588</v>
      </c>
      <c r="V28" s="7" t="s">
        <v>41</v>
      </c>
      <c r="W28" s="7" t="s">
        <v>312</v>
      </c>
      <c r="X28" s="7" t="s">
        <v>579</v>
      </c>
      <c r="Y28" s="7" t="s">
        <v>589</v>
      </c>
      <c r="Z28" s="7" t="s">
        <v>32</v>
      </c>
      <c r="AA28" s="31">
        <f>U28+M28+F28</f>
        <v>2.4244212962962967E-2</v>
      </c>
      <c r="AB28" s="15"/>
      <c r="AC28" s="12"/>
      <c r="AD28" s="7"/>
      <c r="AE28" s="7"/>
      <c r="AF28" s="7"/>
      <c r="AG28" s="7"/>
      <c r="AH28" s="7"/>
      <c r="AI28" s="10"/>
      <c r="AJ28" s="12"/>
      <c r="AK28" s="7"/>
      <c r="AL28" s="7"/>
      <c r="AM28" s="7"/>
      <c r="AN28" s="7"/>
      <c r="AO28" s="7"/>
    </row>
    <row r="29" spans="1:42" x14ac:dyDescent="0.25">
      <c r="A29" s="2" t="s">
        <v>281</v>
      </c>
      <c r="B29" s="18" t="s">
        <v>183</v>
      </c>
      <c r="C29" s="4">
        <v>652</v>
      </c>
      <c r="D29" s="2" t="s">
        <v>26</v>
      </c>
      <c r="E29" s="2" t="s">
        <v>273</v>
      </c>
      <c r="F29" s="34" t="s">
        <v>285</v>
      </c>
      <c r="G29" s="2" t="s">
        <v>17</v>
      </c>
      <c r="H29" s="2" t="s">
        <v>210</v>
      </c>
      <c r="I29" s="2" t="s">
        <v>233</v>
      </c>
      <c r="J29" s="2" t="s">
        <v>289</v>
      </c>
      <c r="K29" s="2" t="s">
        <v>290</v>
      </c>
      <c r="L29" s="10"/>
      <c r="M29" s="36" t="s">
        <v>482</v>
      </c>
      <c r="N29" s="7" t="s">
        <v>17</v>
      </c>
      <c r="O29" s="7" t="s">
        <v>178</v>
      </c>
      <c r="P29" s="7" t="s">
        <v>277</v>
      </c>
      <c r="Q29" s="7" t="s">
        <v>483</v>
      </c>
      <c r="R29" s="7" t="s">
        <v>484</v>
      </c>
      <c r="S29" s="42">
        <f t="shared" si="0"/>
        <v>1.6380787037037037E-2</v>
      </c>
      <c r="T29" s="25" t="s">
        <v>183</v>
      </c>
      <c r="U29" s="36" t="s">
        <v>571</v>
      </c>
      <c r="V29" s="7" t="s">
        <v>17</v>
      </c>
      <c r="W29" s="7" t="s">
        <v>99</v>
      </c>
      <c r="X29" s="7" t="s">
        <v>232</v>
      </c>
      <c r="Y29" s="7" t="s">
        <v>572</v>
      </c>
      <c r="Z29" s="7" t="s">
        <v>524</v>
      </c>
      <c r="AA29" s="31">
        <f>U29+M29+F29</f>
        <v>2.4361111111111111E-2</v>
      </c>
      <c r="AB29" s="15"/>
      <c r="AC29" s="12"/>
      <c r="AD29" s="7"/>
      <c r="AE29" s="7"/>
      <c r="AF29" s="7"/>
      <c r="AG29" s="7"/>
      <c r="AH29" s="7"/>
      <c r="AI29" s="10"/>
      <c r="AJ29" s="12"/>
      <c r="AK29" s="7"/>
      <c r="AL29" s="7"/>
      <c r="AM29" s="7"/>
      <c r="AN29" s="7"/>
      <c r="AO29" s="7"/>
    </row>
    <row r="30" spans="1:42" x14ac:dyDescent="0.25">
      <c r="A30" s="2" t="s">
        <v>115</v>
      </c>
      <c r="B30" s="18" t="s">
        <v>116</v>
      </c>
      <c r="C30" s="4">
        <v>219</v>
      </c>
      <c r="D30" s="2" t="s">
        <v>26</v>
      </c>
      <c r="E30" s="2" t="s">
        <v>15</v>
      </c>
      <c r="F30" s="34" t="s">
        <v>119</v>
      </c>
      <c r="G30" s="2" t="s">
        <v>29</v>
      </c>
      <c r="H30" s="2" t="s">
        <v>121</v>
      </c>
      <c r="I30" s="2" t="s">
        <v>110</v>
      </c>
      <c r="J30" s="2" t="s">
        <v>123</v>
      </c>
      <c r="K30" s="2" t="s">
        <v>124</v>
      </c>
      <c r="L30" s="10"/>
      <c r="M30" s="36" t="s">
        <v>439</v>
      </c>
      <c r="N30" s="7" t="s">
        <v>17</v>
      </c>
      <c r="O30" s="7" t="s">
        <v>290</v>
      </c>
      <c r="P30" s="7" t="s">
        <v>121</v>
      </c>
      <c r="Q30" s="7" t="s">
        <v>440</v>
      </c>
      <c r="R30" s="7" t="s">
        <v>441</v>
      </c>
      <c r="S30" s="42">
        <f t="shared" si="0"/>
        <v>1.6586805555555556E-2</v>
      </c>
      <c r="T30" s="25" t="s">
        <v>116</v>
      </c>
      <c r="U30" s="36" t="s">
        <v>531</v>
      </c>
      <c r="V30" s="7" t="s">
        <v>17</v>
      </c>
      <c r="W30" s="7" t="s">
        <v>532</v>
      </c>
      <c r="X30" s="7" t="s">
        <v>470</v>
      </c>
      <c r="Y30" s="7" t="s">
        <v>533</v>
      </c>
      <c r="Z30" s="7" t="s">
        <v>111</v>
      </c>
      <c r="AA30" s="31">
        <f>U30+M30+F30</f>
        <v>2.498726851851852E-2</v>
      </c>
      <c r="AB30" s="15"/>
      <c r="AC30" s="12"/>
      <c r="AD30" s="7"/>
      <c r="AE30" s="7"/>
      <c r="AF30" s="7"/>
      <c r="AG30" s="7"/>
      <c r="AH30" s="7"/>
      <c r="AI30" s="10"/>
      <c r="AJ30" s="12"/>
      <c r="AK30" s="7"/>
      <c r="AL30" s="7"/>
      <c r="AM30" s="7"/>
      <c r="AN30" s="7"/>
      <c r="AO30" s="7"/>
    </row>
    <row r="31" spans="1:42" x14ac:dyDescent="0.25">
      <c r="A31" s="2" t="s">
        <v>325</v>
      </c>
      <c r="B31" s="18" t="s">
        <v>326</v>
      </c>
      <c r="C31" s="4">
        <v>705</v>
      </c>
      <c r="D31" s="2" t="s">
        <v>14</v>
      </c>
      <c r="E31" s="2" t="s">
        <v>273</v>
      </c>
      <c r="F31" s="35">
        <v>8.2638888888888883E-3</v>
      </c>
      <c r="G31" s="2" t="s">
        <v>29</v>
      </c>
      <c r="H31" s="2" t="s">
        <v>330</v>
      </c>
      <c r="I31" s="2" t="s">
        <v>111</v>
      </c>
      <c r="J31" s="20">
        <v>8.2638888888888883E-3</v>
      </c>
      <c r="K31" s="20">
        <v>4.1666666666666666E-3</v>
      </c>
      <c r="L31" s="43" t="s">
        <v>696</v>
      </c>
      <c r="M31" s="36" t="s">
        <v>494</v>
      </c>
      <c r="N31" s="7" t="s">
        <v>86</v>
      </c>
      <c r="O31" s="7" t="s">
        <v>436</v>
      </c>
      <c r="P31" s="7" t="s">
        <v>436</v>
      </c>
      <c r="Q31" s="7" t="s">
        <v>495</v>
      </c>
      <c r="R31" s="7" t="s">
        <v>213</v>
      </c>
      <c r="S31" s="42">
        <f t="shared" si="0"/>
        <v>1.696759259259259E-2</v>
      </c>
      <c r="T31" s="25" t="s">
        <v>326</v>
      </c>
      <c r="U31" s="36" t="s">
        <v>581</v>
      </c>
      <c r="V31" s="7" t="s">
        <v>86</v>
      </c>
      <c r="W31" s="7"/>
      <c r="X31" s="7"/>
      <c r="Y31" s="7" t="s">
        <v>582</v>
      </c>
      <c r="Z31" s="7"/>
      <c r="AA31" s="31">
        <f>U31+M31+F31</f>
        <v>2.6365740740740738E-2</v>
      </c>
      <c r="AB31" s="15"/>
      <c r="AC31" s="12"/>
      <c r="AD31" s="7"/>
      <c r="AE31" s="7"/>
      <c r="AF31" s="7"/>
      <c r="AG31" s="7"/>
      <c r="AH31" s="7"/>
      <c r="AI31" s="10"/>
      <c r="AJ31" s="12"/>
      <c r="AK31" s="7"/>
      <c r="AL31" s="7"/>
      <c r="AM31" s="7"/>
      <c r="AN31" s="7"/>
      <c r="AO31" s="7"/>
    </row>
    <row r="32" spans="1:42" x14ac:dyDescent="0.25">
      <c r="A32" s="2" t="s">
        <v>226</v>
      </c>
      <c r="B32" s="18" t="s">
        <v>172</v>
      </c>
      <c r="C32" s="4">
        <v>630</v>
      </c>
      <c r="D32" s="2" t="s">
        <v>14</v>
      </c>
      <c r="E32" s="2" t="s">
        <v>229</v>
      </c>
      <c r="F32" s="34" t="s">
        <v>230</v>
      </c>
      <c r="G32" s="2" t="s">
        <v>29</v>
      </c>
      <c r="H32" s="2" t="s">
        <v>232</v>
      </c>
      <c r="I32" s="2" t="s">
        <v>233</v>
      </c>
      <c r="J32" s="2" t="s">
        <v>212</v>
      </c>
      <c r="K32" s="2" t="s">
        <v>235</v>
      </c>
      <c r="L32" s="10"/>
      <c r="M32" s="36" t="s">
        <v>469</v>
      </c>
      <c r="N32" s="7" t="s">
        <v>41</v>
      </c>
      <c r="O32" s="7" t="s">
        <v>470</v>
      </c>
      <c r="P32" s="7" t="s">
        <v>451</v>
      </c>
      <c r="Q32" s="7" t="s">
        <v>21</v>
      </c>
      <c r="R32" s="7" t="s">
        <v>471</v>
      </c>
      <c r="S32" s="42">
        <f t="shared" si="0"/>
        <v>1.7085648148148148E-2</v>
      </c>
      <c r="T32" s="25" t="s">
        <v>172</v>
      </c>
      <c r="U32" s="36" t="s">
        <v>558</v>
      </c>
      <c r="V32" s="7" t="s">
        <v>164</v>
      </c>
      <c r="W32" s="7" t="s">
        <v>501</v>
      </c>
      <c r="X32" s="7" t="s">
        <v>501</v>
      </c>
      <c r="Y32" s="7" t="s">
        <v>559</v>
      </c>
      <c r="Z32" s="7" t="s">
        <v>394</v>
      </c>
      <c r="AA32" s="31">
        <f>U32+M32+F32</f>
        <v>2.6587962962962966E-2</v>
      </c>
      <c r="AB32" s="15"/>
      <c r="AC32" s="12"/>
      <c r="AD32" s="7"/>
      <c r="AE32" s="7"/>
      <c r="AF32" s="7"/>
      <c r="AG32" s="7"/>
      <c r="AH32" s="7"/>
      <c r="AI32" s="10"/>
      <c r="AJ32" s="12"/>
      <c r="AK32" s="7"/>
      <c r="AL32" s="7"/>
      <c r="AM32" s="7"/>
      <c r="AN32" s="7"/>
      <c r="AO32" s="7"/>
    </row>
    <row r="33" spans="1:41" x14ac:dyDescent="0.25">
      <c r="A33" s="2" t="s">
        <v>344</v>
      </c>
      <c r="B33" s="18" t="s">
        <v>204</v>
      </c>
      <c r="C33" s="4">
        <v>717</v>
      </c>
      <c r="D33" s="2" t="s">
        <v>14</v>
      </c>
      <c r="E33" s="2" t="s">
        <v>107</v>
      </c>
      <c r="F33" s="34" t="s">
        <v>348</v>
      </c>
      <c r="G33" s="2" t="s">
        <v>29</v>
      </c>
      <c r="H33" s="2" t="s">
        <v>350</v>
      </c>
      <c r="I33" s="2" t="s">
        <v>19</v>
      </c>
      <c r="J33" s="2" t="s">
        <v>352</v>
      </c>
      <c r="K33" s="2" t="s">
        <v>353</v>
      </c>
      <c r="L33" s="10"/>
      <c r="M33" s="36" t="s">
        <v>498</v>
      </c>
      <c r="N33" s="7" t="s">
        <v>17</v>
      </c>
      <c r="O33" s="7" t="s">
        <v>471</v>
      </c>
      <c r="P33" s="7" t="s">
        <v>499</v>
      </c>
      <c r="Q33" s="7" t="s">
        <v>500</v>
      </c>
      <c r="R33" s="7" t="s">
        <v>501</v>
      </c>
      <c r="S33" s="42">
        <f t="shared" si="0"/>
        <v>1.8153935185185183E-2</v>
      </c>
      <c r="T33" s="25" t="s">
        <v>204</v>
      </c>
      <c r="U33" s="36" t="s">
        <v>585</v>
      </c>
      <c r="V33" s="7" t="s">
        <v>17</v>
      </c>
      <c r="W33" s="7" t="s">
        <v>586</v>
      </c>
      <c r="X33" s="7" t="s">
        <v>353</v>
      </c>
      <c r="Y33" s="7" t="s">
        <v>587</v>
      </c>
      <c r="Z33" s="7" t="s">
        <v>501</v>
      </c>
      <c r="AA33" s="31">
        <f>U33+M33+F33</f>
        <v>2.7368055555555555E-2</v>
      </c>
      <c r="AB33" s="15"/>
      <c r="AC33" s="12"/>
      <c r="AD33" s="7"/>
      <c r="AE33" s="7"/>
      <c r="AF33" s="7"/>
      <c r="AG33" s="7"/>
      <c r="AH33" s="7"/>
      <c r="AI33" s="10"/>
      <c r="AJ33" s="12"/>
      <c r="AK33" s="7"/>
      <c r="AL33" s="7"/>
      <c r="AM33" s="7"/>
      <c r="AN33" s="7"/>
      <c r="AO33" s="7"/>
    </row>
    <row r="34" spans="1:41" x14ac:dyDescent="0.25">
      <c r="A34" s="2" t="s">
        <v>48</v>
      </c>
      <c r="B34" s="18" t="s">
        <v>49</v>
      </c>
      <c r="C34" s="4">
        <v>59</v>
      </c>
      <c r="D34" s="2" t="s">
        <v>26</v>
      </c>
      <c r="E34" s="2" t="s">
        <v>15</v>
      </c>
      <c r="F34" s="34" t="s">
        <v>52</v>
      </c>
      <c r="G34" s="2" t="s">
        <v>29</v>
      </c>
      <c r="H34" s="2" t="s">
        <v>54</v>
      </c>
      <c r="I34" s="2" t="s">
        <v>55</v>
      </c>
      <c r="J34" s="2" t="s">
        <v>56</v>
      </c>
      <c r="K34" s="2" t="s">
        <v>57</v>
      </c>
      <c r="L34" s="10"/>
      <c r="M34" s="36" t="s">
        <v>414</v>
      </c>
      <c r="N34" s="7" t="s">
        <v>29</v>
      </c>
      <c r="O34" s="7" t="s">
        <v>415</v>
      </c>
      <c r="P34" s="7" t="s">
        <v>416</v>
      </c>
      <c r="Q34" s="7" t="s">
        <v>417</v>
      </c>
      <c r="R34" s="7" t="s">
        <v>415</v>
      </c>
      <c r="S34" s="42">
        <f t="shared" si="0"/>
        <v>2.0348379629629629E-2</v>
      </c>
      <c r="T34" s="25" t="s">
        <v>49</v>
      </c>
      <c r="U34" s="36" t="s">
        <v>517</v>
      </c>
      <c r="V34" s="7" t="s">
        <v>29</v>
      </c>
      <c r="W34" s="7" t="s">
        <v>518</v>
      </c>
      <c r="X34" s="7" t="s">
        <v>519</v>
      </c>
      <c r="Y34" s="7" t="s">
        <v>520</v>
      </c>
      <c r="Z34" s="7" t="s">
        <v>521</v>
      </c>
      <c r="AA34" s="31">
        <f>U34+M34+F34</f>
        <v>3.1115740740740742E-2</v>
      </c>
      <c r="AB34" s="15"/>
      <c r="AC34" s="12"/>
      <c r="AD34" s="7"/>
      <c r="AE34" s="7"/>
      <c r="AF34" s="7"/>
      <c r="AG34" s="7"/>
      <c r="AH34" s="7"/>
      <c r="AI34" s="10"/>
      <c r="AJ34" s="12"/>
      <c r="AK34" s="7"/>
      <c r="AL34" s="7"/>
      <c r="AM34" s="7"/>
      <c r="AN34" s="7"/>
      <c r="AO34" s="7"/>
    </row>
    <row r="35" spans="1:41" x14ac:dyDescent="0.25">
      <c r="A35" s="2" t="s">
        <v>12</v>
      </c>
      <c r="B35" s="18" t="s">
        <v>13</v>
      </c>
      <c r="C35" s="4">
        <v>9</v>
      </c>
      <c r="D35" s="2" t="s">
        <v>14</v>
      </c>
      <c r="E35" s="2" t="s">
        <v>15</v>
      </c>
      <c r="F35" s="34" t="s">
        <v>16</v>
      </c>
      <c r="G35" s="2" t="s">
        <v>17</v>
      </c>
      <c r="H35" s="2" t="s">
        <v>19</v>
      </c>
      <c r="I35" s="2" t="s">
        <v>20</v>
      </c>
      <c r="J35" s="2" t="s">
        <v>21</v>
      </c>
      <c r="K35" s="2" t="s">
        <v>22</v>
      </c>
      <c r="L35" s="10"/>
      <c r="M35" s="36" t="s">
        <v>405</v>
      </c>
      <c r="N35" s="7" t="s">
        <v>41</v>
      </c>
      <c r="O35" s="7" t="s">
        <v>406</v>
      </c>
      <c r="P35" s="7" t="s">
        <v>20</v>
      </c>
      <c r="Q35" s="7" t="s">
        <v>407</v>
      </c>
      <c r="R35" s="7" t="s">
        <v>408</v>
      </c>
      <c r="S35" s="31">
        <f>M35+F35</f>
        <v>1.762037037037037E-2</v>
      </c>
      <c r="T35" s="15"/>
      <c r="U35" s="12"/>
      <c r="V35" s="7"/>
      <c r="W35" s="7"/>
      <c r="X35" s="7"/>
      <c r="Y35" s="7"/>
      <c r="Z35" s="7"/>
      <c r="AA35" s="26"/>
      <c r="AB35" s="25"/>
      <c r="AC35" s="27"/>
      <c r="AD35" s="24"/>
      <c r="AE35" s="24"/>
      <c r="AF35" s="24"/>
      <c r="AG35" s="24"/>
      <c r="AH35" s="24"/>
      <c r="AI35" s="26"/>
      <c r="AJ35" s="27"/>
      <c r="AK35" s="24"/>
      <c r="AL35" s="24"/>
      <c r="AM35" s="24"/>
      <c r="AN35" s="24"/>
      <c r="AO35" s="24"/>
    </row>
    <row r="36" spans="1:41" x14ac:dyDescent="0.25">
      <c r="A36" s="2" t="s">
        <v>59</v>
      </c>
      <c r="B36" s="18" t="s">
        <v>60</v>
      </c>
      <c r="C36" s="4">
        <v>60</v>
      </c>
      <c r="D36" s="2" t="s">
        <v>14</v>
      </c>
      <c r="E36" s="2" t="s">
        <v>15</v>
      </c>
      <c r="F36" s="34" t="s">
        <v>63</v>
      </c>
      <c r="G36" s="2" t="s">
        <v>17</v>
      </c>
      <c r="H36" s="2" t="s">
        <v>65</v>
      </c>
      <c r="I36" s="2" t="s">
        <v>66</v>
      </c>
      <c r="J36" s="2" t="s">
        <v>67</v>
      </c>
      <c r="K36" s="2" t="s">
        <v>68</v>
      </c>
      <c r="L36" s="10"/>
      <c r="M36" s="36" t="s">
        <v>418</v>
      </c>
      <c r="N36" s="7" t="s">
        <v>17</v>
      </c>
      <c r="O36" s="7" t="s">
        <v>419</v>
      </c>
      <c r="P36" s="7" t="s">
        <v>420</v>
      </c>
      <c r="Q36" s="7" t="s">
        <v>421</v>
      </c>
      <c r="R36" s="7" t="s">
        <v>422</v>
      </c>
      <c r="S36" s="31">
        <f t="shared" ref="S36:S38" si="3">M36+F36</f>
        <v>1.9739583333333331E-2</v>
      </c>
      <c r="T36" s="15"/>
      <c r="U36" s="12"/>
      <c r="V36" s="7"/>
      <c r="W36" s="7"/>
      <c r="X36" s="7"/>
      <c r="Y36" s="7"/>
      <c r="Z36" s="7"/>
      <c r="AA36" s="10"/>
      <c r="AB36" s="15"/>
      <c r="AC36" s="12"/>
      <c r="AD36" s="7"/>
      <c r="AE36" s="7"/>
      <c r="AF36" s="7"/>
      <c r="AG36" s="7"/>
      <c r="AH36" s="7"/>
      <c r="AI36" s="10"/>
      <c r="AJ36" s="12"/>
      <c r="AK36" s="7"/>
      <c r="AL36" s="7"/>
      <c r="AM36" s="7"/>
      <c r="AN36" s="7"/>
      <c r="AO36" s="7"/>
    </row>
    <row r="37" spans="1:41" x14ac:dyDescent="0.25">
      <c r="A37" s="2" t="s">
        <v>104</v>
      </c>
      <c r="B37" s="18" t="s">
        <v>105</v>
      </c>
      <c r="C37" s="4">
        <v>194</v>
      </c>
      <c r="D37" s="2" t="s">
        <v>14</v>
      </c>
      <c r="E37" s="2" t="s">
        <v>107</v>
      </c>
      <c r="F37" s="34" t="s">
        <v>108</v>
      </c>
      <c r="G37" s="2" t="s">
        <v>41</v>
      </c>
      <c r="H37" s="2" t="s">
        <v>110</v>
      </c>
      <c r="I37" s="2" t="s">
        <v>111</v>
      </c>
      <c r="J37" s="2" t="s">
        <v>112</v>
      </c>
      <c r="K37" s="2" t="s">
        <v>113</v>
      </c>
      <c r="L37" s="10"/>
      <c r="M37" s="36" t="s">
        <v>434</v>
      </c>
      <c r="N37" s="7" t="s">
        <v>41</v>
      </c>
      <c r="O37" s="7" t="s">
        <v>435</v>
      </c>
      <c r="P37" s="7" t="s">
        <v>436</v>
      </c>
      <c r="Q37" s="7" t="s">
        <v>437</v>
      </c>
      <c r="R37" s="7" t="s">
        <v>438</v>
      </c>
      <c r="S37" s="31">
        <f t="shared" si="3"/>
        <v>1.7547453703703704E-2</v>
      </c>
      <c r="T37" s="15"/>
      <c r="U37" s="12"/>
      <c r="V37" s="7"/>
      <c r="W37" s="7"/>
      <c r="X37" s="7"/>
      <c r="Y37" s="7"/>
      <c r="Z37" s="7"/>
      <c r="AA37" s="10"/>
      <c r="AB37" s="15"/>
      <c r="AC37" s="12"/>
      <c r="AD37" s="7"/>
      <c r="AE37" s="7"/>
      <c r="AF37" s="7"/>
      <c r="AG37" s="7"/>
      <c r="AH37" s="7"/>
      <c r="AI37" s="10"/>
      <c r="AJ37" s="12"/>
      <c r="AK37" s="7"/>
      <c r="AL37" s="7"/>
      <c r="AM37" s="7"/>
      <c r="AN37" s="7"/>
      <c r="AO37" s="7"/>
    </row>
    <row r="38" spans="1:41" x14ac:dyDescent="0.25">
      <c r="A38" s="2" t="s">
        <v>148</v>
      </c>
      <c r="B38" s="18" t="s">
        <v>149</v>
      </c>
      <c r="C38" s="4">
        <v>475</v>
      </c>
      <c r="D38" s="2" t="s">
        <v>14</v>
      </c>
      <c r="E38" s="2" t="s">
        <v>151</v>
      </c>
      <c r="F38" s="34" t="s">
        <v>152</v>
      </c>
      <c r="G38" s="2" t="s">
        <v>17</v>
      </c>
      <c r="H38" s="2" t="s">
        <v>124</v>
      </c>
      <c r="I38" s="2" t="s">
        <v>34</v>
      </c>
      <c r="J38" s="2" t="s">
        <v>156</v>
      </c>
      <c r="K38" s="2" t="s">
        <v>157</v>
      </c>
      <c r="L38" s="10"/>
      <c r="M38" s="36" t="s">
        <v>448</v>
      </c>
      <c r="N38" s="7" t="s">
        <v>17</v>
      </c>
      <c r="O38" s="7" t="s">
        <v>406</v>
      </c>
      <c r="P38" s="7" t="s">
        <v>449</v>
      </c>
      <c r="Q38" s="7" t="s">
        <v>450</v>
      </c>
      <c r="R38" s="7" t="s">
        <v>451</v>
      </c>
      <c r="S38" s="31">
        <f t="shared" si="3"/>
        <v>1.687962962962963E-2</v>
      </c>
      <c r="T38" s="15"/>
      <c r="U38" s="12"/>
      <c r="V38" s="7"/>
      <c r="W38" s="7"/>
      <c r="X38" s="7"/>
      <c r="Y38" s="7"/>
      <c r="Z38" s="7"/>
      <c r="AA38" s="10"/>
      <c r="AB38" s="15"/>
      <c r="AC38" s="12"/>
      <c r="AD38" s="7"/>
      <c r="AE38" s="7"/>
      <c r="AF38" s="7"/>
      <c r="AG38" s="7"/>
      <c r="AH38" s="7"/>
      <c r="AI38" s="10"/>
      <c r="AJ38" s="12"/>
      <c r="AK38" s="7"/>
      <c r="AL38" s="7"/>
      <c r="AM38" s="7"/>
      <c r="AN38" s="7"/>
      <c r="AO38" s="7"/>
    </row>
    <row r="39" spans="1:41" x14ac:dyDescent="0.25">
      <c r="A39" s="2" t="s">
        <v>388</v>
      </c>
      <c r="B39" s="18" t="s">
        <v>94</v>
      </c>
      <c r="C39" s="4">
        <v>3887</v>
      </c>
      <c r="D39" s="2" t="s">
        <v>14</v>
      </c>
      <c r="E39" s="2" t="s">
        <v>107</v>
      </c>
      <c r="F39" s="34" t="s">
        <v>392</v>
      </c>
      <c r="G39" s="2" t="s">
        <v>29</v>
      </c>
      <c r="H39" s="2" t="s">
        <v>394</v>
      </c>
      <c r="I39" s="2" t="s">
        <v>65</v>
      </c>
      <c r="J39" s="2" t="s">
        <v>396</v>
      </c>
      <c r="K39" s="2" t="s">
        <v>65</v>
      </c>
      <c r="L39" s="31" t="str">
        <f>F39</f>
        <v>00:13:56.8</v>
      </c>
      <c r="M39" s="12"/>
      <c r="N39" s="7"/>
      <c r="O39" s="7"/>
      <c r="P39" s="7"/>
      <c r="Q39" s="7"/>
      <c r="R39" s="7"/>
      <c r="S39" s="10"/>
      <c r="T39" s="15"/>
      <c r="U39" s="12"/>
      <c r="V39" s="7"/>
      <c r="W39" s="7"/>
      <c r="X39" s="7"/>
      <c r="Y39" s="7"/>
      <c r="Z39" s="7"/>
    </row>
  </sheetData>
  <sortState ref="A23:BK34">
    <sortCondition ref="AI23:AI34"/>
    <sortCondition ref="AA23:AA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Ralph</cp:lastModifiedBy>
  <dcterms:created xsi:type="dcterms:W3CDTF">2006-10-02T04:59:59Z</dcterms:created>
  <dcterms:modified xsi:type="dcterms:W3CDTF">2019-07-21T05:15:36Z</dcterms:modified>
</cp:coreProperties>
</file>